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D0FA027D-A9A5-4703-B383-4FF9BA166E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. もどし税額" sheetId="2" r:id="rId1"/>
  </sheets>
  <definedNames>
    <definedName name="_xlnm.Print_Area" localSheetId="0">'5. もどし税額'!$A$1:$W$19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2" l="1"/>
  <c r="W11" i="2"/>
  <c r="V7" i="2"/>
  <c r="W7" i="2" s="1"/>
  <c r="U11" i="2"/>
  <c r="U12" i="2"/>
  <c r="T7" i="2"/>
  <c r="R7" i="2"/>
  <c r="P7" i="2"/>
  <c r="N7" i="2"/>
  <c r="Q7" i="2" s="1"/>
  <c r="L7" i="2"/>
  <c r="O7" i="2"/>
  <c r="J7" i="2"/>
  <c r="M7" i="2" s="1"/>
  <c r="D7" i="2"/>
  <c r="F7" i="2"/>
  <c r="G7" i="2"/>
  <c r="H7" i="2"/>
  <c r="K7" i="2"/>
  <c r="G11" i="2"/>
  <c r="I11" i="2"/>
  <c r="M11" i="2"/>
  <c r="O11" i="2"/>
  <c r="Q11" i="2"/>
  <c r="G12" i="2"/>
  <c r="I12" i="2"/>
  <c r="M12" i="2"/>
  <c r="O12" i="2"/>
  <c r="Q12" i="2"/>
  <c r="S12" i="2"/>
  <c r="S11" i="2"/>
  <c r="S7" i="2"/>
  <c r="U7" i="2"/>
  <c r="I7" i="2"/>
</calcChain>
</file>

<file path=xl/sharedStrings.xml><?xml version="1.0" encoding="utf-8"?>
<sst xmlns="http://schemas.openxmlformats.org/spreadsheetml/2006/main" count="156" uniqueCount="36">
  <si>
    <t>（単位　千円，％）</t>
  </si>
  <si>
    <t>　　　　     年 度 別
 区　　分</t>
    <rPh sb="9" eb="10">
      <t>トシ</t>
    </rPh>
    <rPh sb="11" eb="12">
      <t>タビ</t>
    </rPh>
    <rPh sb="13" eb="14">
      <t>ベツ</t>
    </rPh>
    <rPh sb="17" eb="18">
      <t>ク</t>
    </rPh>
    <rPh sb="20" eb="21">
      <t>ブン</t>
    </rPh>
    <phoneticPr fontId="3"/>
  </si>
  <si>
    <t>もどし
税　額</t>
    <rPh sb="4" eb="5">
      <t>ゼイ</t>
    </rPh>
    <rPh sb="6" eb="7">
      <t>ガク</t>
    </rPh>
    <phoneticPr fontId="3"/>
  </si>
  <si>
    <t>前　年
度　比</t>
    <rPh sb="0" eb="1">
      <t>マエ</t>
    </rPh>
    <rPh sb="2" eb="3">
      <t>トシ</t>
    </rPh>
    <rPh sb="4" eb="5">
      <t>タビ</t>
    </rPh>
    <rPh sb="6" eb="7">
      <t>ヒ</t>
    </rPh>
    <phoneticPr fontId="3"/>
  </si>
  <si>
    <t>　　定率令第52条品目</t>
    <rPh sb="2" eb="4">
      <t>テイリツ</t>
    </rPh>
    <rPh sb="4" eb="5">
      <t>レイ</t>
    </rPh>
    <rPh sb="5" eb="6">
      <t>ダイ</t>
    </rPh>
    <rPh sb="8" eb="9">
      <t>ジョウ</t>
    </rPh>
    <rPh sb="9" eb="11">
      <t>ヒンモク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</si>
  <si>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</si>
  <si>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</si>
  <si>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</si>
  <si>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合　　　　　　　計</t>
  </si>
  <si>
    <t>（注）輸入時と同一状態での再輸出による戻し税は平成２年度改正により創設。</t>
  </si>
  <si>
    <t>M　T</t>
  </si>
  <si>
    <t>　　　  年度別
 区　分</t>
    <rPh sb="5" eb="6">
      <t>トシ</t>
    </rPh>
    <rPh sb="6" eb="7">
      <t>タビ</t>
    </rPh>
    <rPh sb="7" eb="8">
      <t>ベツ</t>
    </rPh>
    <phoneticPr fontId="3"/>
  </si>
  <si>
    <t>（１）総括</t>
    <rPh sb="3" eb="5">
      <t>ソウカツ</t>
    </rPh>
    <phoneticPr fontId="3"/>
  </si>
  <si>
    <t>変質・損傷等（関税定率法第10条第２項）</t>
    <phoneticPr fontId="3"/>
  </si>
  <si>
    <t>輸出貨物製造用原料品（同法第19条）</t>
    <phoneticPr fontId="3"/>
  </si>
  <si>
    <t>課税原料品製品輸出（同法第19条の２）</t>
    <phoneticPr fontId="3"/>
  </si>
  <si>
    <t>輸入時と同一状態での再輸出（同法第19条の３）</t>
    <phoneticPr fontId="3"/>
  </si>
  <si>
    <t>違約品返送（同法第20条）</t>
    <phoneticPr fontId="3"/>
  </si>
  <si>
    <t>砂　　　糖</t>
    <phoneticPr fontId="3"/>
  </si>
  <si>
    <t>（２）輸出貨物製造用原料品もどし税額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</si>
  <si>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</si>
  <si>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</si>
  <si>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</si>
  <si>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</si>
  <si>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</si>
  <si>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</si>
  <si>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2</t>
    <phoneticPr fontId="3"/>
  </si>
  <si>
    <t>26</t>
    <phoneticPr fontId="3"/>
  </si>
  <si>
    <t>27</t>
    <phoneticPr fontId="3"/>
  </si>
  <si>
    <t>29</t>
    <phoneticPr fontId="3"/>
  </si>
  <si>
    <t>2</t>
    <phoneticPr fontId="3"/>
  </si>
  <si>
    <t>3</t>
    <phoneticPr fontId="3"/>
  </si>
  <si>
    <t>4</t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</si>
  <si>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</si>
  <si>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5. も　ど　し　税　額</t>
    <rPh sb="9" eb="10">
      <t>ゼイ</t>
    </rPh>
    <rPh sb="11" eb="12">
      <t>ガク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</si>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</sst>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;&quot;△ &quot;#,##0"/>
    <numFmt numFmtId="178" formatCode="#,##0.0;&quot;△ &quot;#,##0.0"/>
    <numFmt numFmtId="179" formatCode="#,###,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5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justify" vertical="center" wrapText="1"/>
    </xf>
    <xf numFmtId="0" fontId="6" fillId="0" borderId="3" xfId="2" applyFont="1" applyBorder="1" applyAlignment="1">
      <alignment horizontal="justify" vertical="center"/>
    </xf>
    <xf numFmtId="0" fontId="4" fillId="0" borderId="4" xfId="2" applyFont="1" applyBorder="1" applyAlignment="1">
      <alignment horizontal="center" vertical="center"/>
    </xf>
    <xf numFmtId="0" fontId="2" fillId="0" borderId="0" xfId="2" applyAlignment="1">
      <alignment vertical="top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horizontal="center" vertical="center" wrapText="1"/>
    </xf>
    <xf numFmtId="177" fontId="6" fillId="0" borderId="0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9" fontId="6" fillId="0" borderId="9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177" fontId="4" fillId="0" borderId="0" xfId="2" applyNumberFormat="1" applyFont="1" applyAlignment="1">
      <alignment vertical="center"/>
    </xf>
    <xf numFmtId="0" fontId="4" fillId="0" borderId="5" xfId="2" applyFont="1" applyBorder="1" applyAlignment="1">
      <alignment horizontal="center" vertical="center" justifyLastLine="1"/>
    </xf>
    <xf numFmtId="179" fontId="11" fillId="0" borderId="0" xfId="1" applyNumberFormat="1" applyFont="1" applyFill="1" applyBorder="1" applyAlignment="1">
      <alignment horizontal="right" vertical="center"/>
    </xf>
    <xf numFmtId="178" fontId="11" fillId="0" borderId="10" xfId="1" applyNumberFormat="1" applyFont="1" applyFill="1" applyBorder="1" applyAlignment="1">
      <alignment horizontal="right" vertical="center"/>
    </xf>
    <xf numFmtId="179" fontId="11" fillId="0" borderId="1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49" fontId="5" fillId="0" borderId="12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9" fontId="5" fillId="0" borderId="13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justify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left" vertical="center" wrapText="1"/>
    </xf>
    <xf numFmtId="0" fontId="4" fillId="0" borderId="17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justify" vertical="center"/>
    </xf>
    <xf numFmtId="0" fontId="5" fillId="0" borderId="10" xfId="2" applyFont="1" applyBorder="1" applyAlignment="1">
      <alignment horizontal="left" vertical="center" wrapText="1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2" fillId="0" borderId="20" xfId="2" applyBorder="1"/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582_0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0"/>
  <sheetViews>
    <sheetView tabSelected="1" zoomScaleNormal="10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I1"/>
    </sheetView>
  </sheetViews>
  <sheetFormatPr defaultColWidth="10.296875" defaultRowHeight="13" x14ac:dyDescent="0.2"/>
  <cols>
    <col min="1" max="1" width="13" style="13" customWidth="1"/>
    <col min="2" max="2" width="6.59765625" style="13" customWidth="1"/>
    <col min="3" max="3" width="0.8984375" style="13" customWidth="1"/>
    <col min="4" max="9" width="9.69921875" style="13" customWidth="1"/>
    <col min="10" max="11" width="10.296875" style="13" customWidth="1"/>
    <col min="12" max="12" width="11.69921875" style="13" bestFit="1" customWidth="1"/>
    <col min="13" max="13" width="10.296875" style="13"/>
    <col min="14" max="14" width="11.69921875" style="13" bestFit="1" customWidth="1"/>
    <col min="15" max="15" width="10.296875" style="13"/>
    <col min="16" max="16" width="13.09765625" style="13" bestFit="1" customWidth="1"/>
    <col min="17" max="17" width="10.296875" style="13"/>
    <col min="18" max="18" width="12.8984375" style="13" customWidth="1"/>
    <col min="19" max="19" width="10.296875" style="13"/>
    <col min="20" max="20" width="12.296875" style="13" bestFit="1" customWidth="1"/>
    <col min="21" max="21" width="10.296875" style="13"/>
    <col min="22" max="22" width="12.296875" style="13" bestFit="1" customWidth="1"/>
    <col min="23" max="23" width="10.296875" style="13"/>
    <col min="25" max="16384" width="10.296875" style="13"/>
  </cols>
  <sheetData>
    <row r="1" spans="1:23" s="9" customFormat="1" ht="18" customHeight="1" x14ac:dyDescent="0.2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28"/>
      <c r="K1" s="28"/>
    </row>
    <row r="2" spans="1:23" s="1" customFormat="1" ht="12.75" customHeight="1" x14ac:dyDescent="0.2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3" s="1" customFormat="1" ht="15" customHeight="1" x14ac:dyDescent="0.2">
      <c r="B3" s="29"/>
      <c r="E3" s="4"/>
      <c r="G3" s="4"/>
      <c r="I3" s="4"/>
      <c r="J3" s="20"/>
      <c r="K3" s="20"/>
      <c r="M3" s="4"/>
      <c r="O3" s="4"/>
      <c r="Q3" s="4"/>
      <c r="U3" s="4"/>
      <c r="W3" s="4" t="s">
        <v>0</v>
      </c>
    </row>
    <row r="4" spans="1:23" s="1" customFormat="1" ht="18" customHeight="1" x14ac:dyDescent="0.2">
      <c r="A4" s="42" t="s">
        <v>1</v>
      </c>
      <c r="B4" s="42"/>
      <c r="C4" s="43"/>
      <c r="D4" s="35" t="s">
        <v>33</v>
      </c>
      <c r="E4" s="39"/>
      <c r="F4" s="35" t="s">
        <v>21</v>
      </c>
      <c r="G4" s="39"/>
      <c r="H4" s="35" t="s">
        <v>22</v>
      </c>
      <c r="I4" s="39"/>
      <c r="J4" s="35" t="s">
        <v>23</v>
      </c>
      <c r="K4" s="39"/>
      <c r="L4" s="35" t="s">
        <v>24</v>
      </c>
      <c r="M4" s="39"/>
      <c r="N4" s="35" t="s">
        <v>25</v>
      </c>
      <c r="O4" s="39"/>
      <c r="P4" s="35" t="s">
        <v>20</v>
      </c>
      <c r="Q4" s="39"/>
      <c r="R4" s="35" t="s">
        <v>26</v>
      </c>
      <c r="S4" s="39"/>
      <c r="T4" s="35" t="s">
        <v>31</v>
      </c>
      <c r="U4" s="36"/>
      <c r="V4" s="35" t="s">
        <v>32</v>
      </c>
      <c r="W4" s="36"/>
    </row>
    <row r="5" spans="1:23" s="1" customFormat="1" ht="6.75" customHeight="1" x14ac:dyDescent="0.2">
      <c r="A5" s="44"/>
      <c r="B5" s="44"/>
      <c r="C5" s="45"/>
      <c r="D5" s="37" t="s">
        <v>2</v>
      </c>
      <c r="E5" s="10"/>
      <c r="F5" s="37" t="s">
        <v>2</v>
      </c>
      <c r="G5" s="10"/>
      <c r="H5" s="37" t="s">
        <v>2</v>
      </c>
      <c r="I5" s="15"/>
      <c r="J5" s="37" t="s">
        <v>2</v>
      </c>
      <c r="K5" s="15"/>
      <c r="L5" s="37" t="s">
        <v>2</v>
      </c>
      <c r="M5" s="15"/>
      <c r="N5" s="37" t="s">
        <v>2</v>
      </c>
      <c r="O5" s="15"/>
      <c r="P5" s="37" t="s">
        <v>2</v>
      </c>
      <c r="Q5" s="15"/>
      <c r="R5" s="37" t="s">
        <v>2</v>
      </c>
      <c r="S5" s="15"/>
      <c r="T5" s="37" t="s">
        <v>2</v>
      </c>
      <c r="U5" s="10"/>
      <c r="V5" s="37" t="s">
        <v>2</v>
      </c>
      <c r="W5" s="10"/>
    </row>
    <row r="6" spans="1:23" s="1" customFormat="1" ht="21" customHeight="1" x14ac:dyDescent="0.2">
      <c r="A6" s="46"/>
      <c r="B6" s="46"/>
      <c r="C6" s="47"/>
      <c r="D6" s="38"/>
      <c r="E6" s="11" t="s">
        <v>3</v>
      </c>
      <c r="F6" s="38"/>
      <c r="G6" s="11" t="s">
        <v>3</v>
      </c>
      <c r="H6" s="38"/>
      <c r="I6" s="14" t="s">
        <v>3</v>
      </c>
      <c r="J6" s="38"/>
      <c r="K6" s="14" t="s">
        <v>3</v>
      </c>
      <c r="L6" s="38"/>
      <c r="M6" s="14" t="s">
        <v>3</v>
      </c>
      <c r="N6" s="38"/>
      <c r="O6" s="14" t="s">
        <v>3</v>
      </c>
      <c r="P6" s="38"/>
      <c r="Q6" s="14" t="s">
        <v>3</v>
      </c>
      <c r="R6" s="38"/>
      <c r="S6" s="14" t="s">
        <v>3</v>
      </c>
      <c r="T6" s="38"/>
      <c r="U6" s="11" t="s">
        <v>3</v>
      </c>
      <c r="V6" s="38"/>
      <c r="W6" s="11" t="s">
        <v>3</v>
      </c>
    </row>
    <row r="7" spans="1:23" s="1" customFormat="1" ht="18" customHeight="1" x14ac:dyDescent="0.2">
      <c r="A7" s="49" t="s">
        <v>8</v>
      </c>
      <c r="B7" s="49"/>
      <c r="C7" s="5"/>
      <c r="D7" s="31">
        <f>D11+D12</f>
        <v>1394001532</v>
      </c>
      <c r="E7" s="32">
        <v>119.3</v>
      </c>
      <c r="F7" s="33">
        <f>SUM(F10:F12)</f>
        <v>2013052002</v>
      </c>
      <c r="G7" s="32">
        <f>F7/D7*100</f>
        <v>144.40816281685406</v>
      </c>
      <c r="H7" s="33">
        <f>SUM(H8:H12)</f>
        <v>2527774837</v>
      </c>
      <c r="I7" s="32">
        <f>H7/F7*100</f>
        <v>125.56927662517484</v>
      </c>
      <c r="J7" s="33">
        <f>SUM(J8:J12)</f>
        <v>3122412887</v>
      </c>
      <c r="K7" s="32">
        <f>2527774837/2013052002*100</f>
        <v>125.56927662517484</v>
      </c>
      <c r="L7" s="33">
        <f>SUM(L8:L12)</f>
        <v>3634397478</v>
      </c>
      <c r="M7" s="32">
        <f>L7/J7*100</f>
        <v>116.39708166500402</v>
      </c>
      <c r="N7" s="33">
        <f>SUM(N8:N12)</f>
        <v>2299418359</v>
      </c>
      <c r="O7" s="32">
        <f>N7/L7*100</f>
        <v>63.268213587506786</v>
      </c>
      <c r="P7" s="33">
        <f>SUM(P8:P12)</f>
        <v>2613110496</v>
      </c>
      <c r="Q7" s="32">
        <f>P7/N7*100</f>
        <v>113.64223851532709</v>
      </c>
      <c r="R7" s="33">
        <f>SUM(R8:R12)</f>
        <v>1631094856</v>
      </c>
      <c r="S7" s="32">
        <f>R7/P7*100</f>
        <v>62.4196664663353</v>
      </c>
      <c r="T7" s="33">
        <f>SUM(T8:T12)</f>
        <v>2273789575</v>
      </c>
      <c r="U7" s="32">
        <f>T7/R7*100</f>
        <v>139.40265746261417</v>
      </c>
      <c r="V7" s="33">
        <f>SUM(V8:V12)</f>
        <v>2471465653</v>
      </c>
      <c r="W7" s="34">
        <f>V7/T7*100</f>
        <v>108.69368389113139</v>
      </c>
    </row>
    <row r="8" spans="1:23" s="1" customFormat="1" ht="22.5" customHeight="1" x14ac:dyDescent="0.2">
      <c r="A8" s="41" t="s">
        <v>13</v>
      </c>
      <c r="B8" s="41"/>
      <c r="C8" s="6"/>
      <c r="D8" s="12" t="s">
        <v>35</v>
      </c>
      <c r="E8" s="17" t="s">
        <v>35</v>
      </c>
      <c r="F8" s="12" t="s">
        <v>35</v>
      </c>
      <c r="G8" s="17" t="s">
        <v>35</v>
      </c>
      <c r="H8" s="17" t="s">
        <v>35</v>
      </c>
      <c r="I8" s="17" t="s">
        <v>35</v>
      </c>
      <c r="J8" s="17" t="s">
        <v>35</v>
      </c>
      <c r="K8" s="17" t="s">
        <v>35</v>
      </c>
      <c r="L8" s="17" t="s">
        <v>35</v>
      </c>
      <c r="M8" s="17" t="s">
        <v>35</v>
      </c>
      <c r="N8" s="26">
        <v>80769619</v>
      </c>
      <c r="O8" s="17" t="s">
        <v>35</v>
      </c>
      <c r="P8" s="26">
        <v>35284059</v>
      </c>
      <c r="Q8" s="17" t="s">
        <v>35</v>
      </c>
      <c r="R8" s="26" t="s">
        <v>35</v>
      </c>
      <c r="S8" s="17" t="s">
        <v>35</v>
      </c>
      <c r="T8" s="17" t="s">
        <v>35</v>
      </c>
      <c r="U8" s="17" t="s">
        <v>35</v>
      </c>
      <c r="V8" s="17" t="s">
        <v>35</v>
      </c>
      <c r="W8" s="17" t="s">
        <v>35</v>
      </c>
    </row>
    <row r="9" spans="1:23" s="1" customFormat="1" ht="21" customHeight="1" x14ac:dyDescent="0.2">
      <c r="A9" s="41" t="s">
        <v>14</v>
      </c>
      <c r="B9" s="41"/>
      <c r="C9" s="6"/>
      <c r="D9" s="17" t="s">
        <v>35</v>
      </c>
      <c r="E9" s="17" t="s">
        <v>35</v>
      </c>
      <c r="F9" s="17" t="s">
        <v>35</v>
      </c>
      <c r="G9" s="17" t="s">
        <v>35</v>
      </c>
      <c r="H9" s="17" t="s">
        <v>35</v>
      </c>
      <c r="I9" s="17" t="s">
        <v>35</v>
      </c>
      <c r="J9" s="17" t="s">
        <v>35</v>
      </c>
      <c r="K9" s="17" t="s">
        <v>35</v>
      </c>
      <c r="L9" s="17" t="s">
        <v>35</v>
      </c>
      <c r="M9" s="17" t="s">
        <v>35</v>
      </c>
      <c r="N9" s="17" t="s">
        <v>35</v>
      </c>
      <c r="O9" s="17" t="s">
        <v>35</v>
      </c>
      <c r="P9" s="17" t="s">
        <v>35</v>
      </c>
      <c r="Q9" s="17" t="s">
        <v>35</v>
      </c>
      <c r="R9" s="17" t="s">
        <v>35</v>
      </c>
      <c r="S9" s="17" t="s">
        <v>35</v>
      </c>
      <c r="T9" s="17" t="s">
        <v>35</v>
      </c>
      <c r="U9" s="17" t="s">
        <v>35</v>
      </c>
      <c r="V9" s="17" t="s">
        <v>35</v>
      </c>
      <c r="W9" s="17" t="s">
        <v>35</v>
      </c>
    </row>
    <row r="10" spans="1:23" s="1" customFormat="1" ht="22.5" customHeight="1" x14ac:dyDescent="0.2">
      <c r="A10" s="41" t="s">
        <v>15</v>
      </c>
      <c r="B10" s="41"/>
      <c r="C10" s="6"/>
      <c r="D10" s="12">
        <v>977</v>
      </c>
      <c r="E10" s="17" t="s">
        <v>35</v>
      </c>
      <c r="F10" s="12" t="s">
        <v>35</v>
      </c>
      <c r="G10" s="17" t="s">
        <v>35</v>
      </c>
      <c r="H10" s="17" t="s">
        <v>35</v>
      </c>
      <c r="I10" s="17" t="s">
        <v>35</v>
      </c>
      <c r="J10" s="17" t="s">
        <v>35</v>
      </c>
      <c r="K10" s="17" t="s">
        <v>35</v>
      </c>
      <c r="L10" s="17" t="s">
        <v>35</v>
      </c>
      <c r="M10" s="17" t="s">
        <v>35</v>
      </c>
      <c r="N10" s="17" t="s">
        <v>35</v>
      </c>
      <c r="O10" s="17" t="s">
        <v>35</v>
      </c>
      <c r="P10" s="17" t="s">
        <v>35</v>
      </c>
      <c r="Q10" s="17" t="s">
        <v>35</v>
      </c>
      <c r="R10" s="17" t="s">
        <v>35</v>
      </c>
      <c r="S10" s="17" t="s">
        <v>35</v>
      </c>
      <c r="T10" s="17" t="s">
        <v>35</v>
      </c>
      <c r="U10" s="17" t="s">
        <v>35</v>
      </c>
      <c r="V10" s="17" t="s">
        <v>35</v>
      </c>
      <c r="W10" s="17" t="s">
        <v>35</v>
      </c>
    </row>
    <row r="11" spans="1:23" s="1" customFormat="1" ht="22.5" customHeight="1" x14ac:dyDescent="0.2">
      <c r="A11" s="41" t="s">
        <v>16</v>
      </c>
      <c r="B11" s="41"/>
      <c r="C11" s="6"/>
      <c r="D11" s="26">
        <v>1177479330</v>
      </c>
      <c r="E11" s="17">
        <v>148.6</v>
      </c>
      <c r="F11" s="26">
        <v>1817170220</v>
      </c>
      <c r="G11" s="17">
        <f>F11/D11*100</f>
        <v>154.32714389984238</v>
      </c>
      <c r="H11" s="26">
        <v>2250566547</v>
      </c>
      <c r="I11" s="17">
        <f>H11/F11*100</f>
        <v>123.85006766179561</v>
      </c>
      <c r="J11" s="26">
        <v>2760562228</v>
      </c>
      <c r="K11" s="17">
        <v>123.9</v>
      </c>
      <c r="L11" s="26">
        <v>3479891696</v>
      </c>
      <c r="M11" s="17">
        <f>L11/J11*100</f>
        <v>126.0573538500216</v>
      </c>
      <c r="N11" s="26">
        <v>2089065614</v>
      </c>
      <c r="O11" s="17">
        <f>N11/L11*100</f>
        <v>60.032489413429147</v>
      </c>
      <c r="P11" s="26">
        <v>2356790874</v>
      </c>
      <c r="Q11" s="17">
        <f>P11/N11*100</f>
        <v>112.81555056029944</v>
      </c>
      <c r="R11" s="26">
        <v>1403639924</v>
      </c>
      <c r="S11" s="17">
        <f>R11/P11*100</f>
        <v>59.557253869441105</v>
      </c>
      <c r="T11" s="26">
        <v>2136888097</v>
      </c>
      <c r="U11" s="17">
        <f>T11/R11*100</f>
        <v>152.23905080374445</v>
      </c>
      <c r="V11" s="26">
        <v>2419676863</v>
      </c>
      <c r="W11" s="17">
        <f>V11/T11*100</f>
        <v>113.23367219823118</v>
      </c>
    </row>
    <row r="12" spans="1:23" s="1" customFormat="1" ht="12" customHeight="1" x14ac:dyDescent="0.2">
      <c r="A12" s="48" t="s">
        <v>17</v>
      </c>
      <c r="B12" s="48"/>
      <c r="C12" s="7"/>
      <c r="D12" s="25">
        <v>216522202</v>
      </c>
      <c r="E12" s="18">
        <v>57.6</v>
      </c>
      <c r="F12" s="25">
        <v>195881782</v>
      </c>
      <c r="G12" s="18">
        <f>F12/D12*100</f>
        <v>90.467296282161399</v>
      </c>
      <c r="H12" s="25">
        <v>277208290</v>
      </c>
      <c r="I12" s="18">
        <f>H12/F12*100</f>
        <v>141.51815813070354</v>
      </c>
      <c r="J12" s="25">
        <v>361850659</v>
      </c>
      <c r="K12" s="18">
        <v>141.5</v>
      </c>
      <c r="L12" s="25">
        <v>154505782</v>
      </c>
      <c r="M12" s="18">
        <f>L12/J12*100</f>
        <v>42.698770378638443</v>
      </c>
      <c r="N12" s="25">
        <v>129583126</v>
      </c>
      <c r="O12" s="18">
        <f>N12/L12*100</f>
        <v>83.869434737400312</v>
      </c>
      <c r="P12" s="25">
        <v>221035563</v>
      </c>
      <c r="Q12" s="18">
        <f>P12/N12*100</f>
        <v>170.57434082891317</v>
      </c>
      <c r="R12" s="25">
        <v>227454932</v>
      </c>
      <c r="S12" s="18">
        <f>R12/P12*100</f>
        <v>102.90422451160042</v>
      </c>
      <c r="T12" s="25">
        <v>136901478</v>
      </c>
      <c r="U12" s="18">
        <f>T12/R12*100</f>
        <v>60.188397233786951</v>
      </c>
      <c r="V12" s="25">
        <v>51788790</v>
      </c>
      <c r="W12" s="18">
        <f>V12/T12*100</f>
        <v>37.829240966996721</v>
      </c>
    </row>
    <row r="13" spans="1:23" s="1" customFormat="1" ht="11.25" customHeight="1" x14ac:dyDescent="0.2">
      <c r="A13" s="1" t="s">
        <v>9</v>
      </c>
    </row>
    <row r="14" spans="1:23" s="1" customFormat="1" ht="20.149999999999999" customHeight="1" x14ac:dyDescent="0.2">
      <c r="A14" s="19"/>
      <c r="B14" s="19"/>
      <c r="C14" s="19"/>
    </row>
    <row r="15" spans="1:23" s="1" customFormat="1" ht="12.75" customHeight="1" x14ac:dyDescent="0.2">
      <c r="A15" s="52" t="s">
        <v>19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23" s="1" customFormat="1" ht="15" customHeight="1" x14ac:dyDescent="0.2">
      <c r="A16" s="2" t="s">
        <v>4</v>
      </c>
      <c r="B16" s="3"/>
      <c r="C16" s="3"/>
      <c r="E16" s="4"/>
      <c r="G16" s="4"/>
      <c r="H16" s="3"/>
      <c r="I16" s="4"/>
      <c r="J16" s="4"/>
      <c r="K16" s="4"/>
      <c r="L16" s="3"/>
      <c r="M16" s="4"/>
      <c r="O16" s="4"/>
      <c r="Q16" s="4"/>
      <c r="U16" s="4"/>
      <c r="W16" s="4" t="s">
        <v>0</v>
      </c>
    </row>
    <row r="17" spans="1:23" s="1" customFormat="1" ht="18" customHeight="1" x14ac:dyDescent="0.2">
      <c r="A17" s="43" t="s">
        <v>11</v>
      </c>
      <c r="B17" s="50" t="s">
        <v>5</v>
      </c>
      <c r="C17" s="51"/>
      <c r="D17" s="36" t="s">
        <v>33</v>
      </c>
      <c r="E17" s="36"/>
      <c r="F17" s="35" t="s">
        <v>27</v>
      </c>
      <c r="G17" s="36"/>
      <c r="H17" s="35" t="s">
        <v>28</v>
      </c>
      <c r="I17" s="36"/>
      <c r="J17" s="35" t="s">
        <v>23</v>
      </c>
      <c r="K17" s="36"/>
      <c r="L17" s="35" t="s">
        <v>29</v>
      </c>
      <c r="M17" s="36"/>
      <c r="N17" s="35" t="s">
        <v>25</v>
      </c>
      <c r="O17" s="36"/>
      <c r="P17" s="35" t="s">
        <v>20</v>
      </c>
      <c r="Q17" s="36"/>
      <c r="R17" s="35" t="s">
        <v>30</v>
      </c>
      <c r="S17" s="39"/>
      <c r="T17" s="35" t="s">
        <v>31</v>
      </c>
      <c r="U17" s="36"/>
      <c r="V17" s="35" t="s">
        <v>32</v>
      </c>
      <c r="W17" s="36"/>
    </row>
    <row r="18" spans="1:23" s="1" customFormat="1" ht="21.75" customHeight="1" x14ac:dyDescent="0.2">
      <c r="A18" s="55"/>
      <c r="B18" s="56" t="s">
        <v>6</v>
      </c>
      <c r="C18" s="57"/>
      <c r="D18" s="16" t="s">
        <v>7</v>
      </c>
      <c r="E18" s="14" t="s">
        <v>2</v>
      </c>
      <c r="F18" s="8" t="s">
        <v>7</v>
      </c>
      <c r="G18" s="11" t="s">
        <v>2</v>
      </c>
      <c r="H18" s="8" t="s">
        <v>7</v>
      </c>
      <c r="I18" s="14" t="s">
        <v>2</v>
      </c>
      <c r="J18" s="8" t="s">
        <v>7</v>
      </c>
      <c r="K18" s="14" t="s">
        <v>2</v>
      </c>
      <c r="L18" s="8" t="s">
        <v>7</v>
      </c>
      <c r="M18" s="14" t="s">
        <v>2</v>
      </c>
      <c r="N18" s="8" t="s">
        <v>7</v>
      </c>
      <c r="O18" s="14" t="s">
        <v>2</v>
      </c>
      <c r="P18" s="8" t="s">
        <v>7</v>
      </c>
      <c r="Q18" s="14" t="s">
        <v>2</v>
      </c>
      <c r="R18" s="8" t="s">
        <v>7</v>
      </c>
      <c r="S18" s="14" t="s">
        <v>2</v>
      </c>
      <c r="T18" s="8" t="s">
        <v>7</v>
      </c>
      <c r="U18" s="11" t="s">
        <v>2</v>
      </c>
      <c r="V18" s="8" t="s">
        <v>7</v>
      </c>
      <c r="W18" s="11" t="s">
        <v>2</v>
      </c>
    </row>
    <row r="19" spans="1:23" s="1" customFormat="1" ht="29.15" customHeight="1" x14ac:dyDescent="0.2">
      <c r="A19" s="30" t="s">
        <v>18</v>
      </c>
      <c r="B19" s="53" t="s">
        <v>10</v>
      </c>
      <c r="C19" s="54"/>
      <c r="D19" s="27" t="s">
        <v>35</v>
      </c>
      <c r="E19" s="27" t="s">
        <v>35</v>
      </c>
      <c r="F19" s="27" t="s">
        <v>35</v>
      </c>
      <c r="G19" s="27" t="s">
        <v>35</v>
      </c>
      <c r="H19" s="27" t="s">
        <v>35</v>
      </c>
      <c r="I19" s="27" t="s">
        <v>35</v>
      </c>
      <c r="J19" s="27" t="s">
        <v>35</v>
      </c>
      <c r="K19" s="27" t="s">
        <v>35</v>
      </c>
      <c r="L19" s="27" t="s">
        <v>35</v>
      </c>
      <c r="M19" s="27" t="s">
        <v>35</v>
      </c>
      <c r="N19" s="27" t="s">
        <v>35</v>
      </c>
      <c r="O19" s="27" t="s">
        <v>35</v>
      </c>
      <c r="P19" s="27" t="s">
        <v>35</v>
      </c>
      <c r="Q19" s="27" t="s">
        <v>35</v>
      </c>
      <c r="R19" s="27" t="s">
        <v>35</v>
      </c>
      <c r="S19" s="27" t="s">
        <v>35</v>
      </c>
      <c r="T19" s="27" t="s">
        <v>35</v>
      </c>
      <c r="U19" s="27" t="s">
        <v>35</v>
      </c>
      <c r="V19" s="27" t="s">
        <v>35</v>
      </c>
      <c r="W19" s="27" t="s">
        <v>35</v>
      </c>
    </row>
    <row r="20" spans="1:23" s="1" customFormat="1" ht="9.5" x14ac:dyDescent="0.2">
      <c r="N20" s="21"/>
      <c r="O20" s="21"/>
      <c r="P20" s="21"/>
      <c r="Q20" s="21"/>
    </row>
    <row r="21" spans="1:23" s="1" customFormat="1" ht="10.5" customHeight="1" x14ac:dyDescent="0.2">
      <c r="N21" s="23"/>
      <c r="O21" s="23"/>
      <c r="P21" s="23"/>
      <c r="Q21" s="23"/>
    </row>
    <row r="22" spans="1:23" s="1" customFormat="1" ht="10.5" customHeight="1" x14ac:dyDescent="0.2">
      <c r="N22" s="23"/>
      <c r="O22" s="23"/>
      <c r="P22" s="23"/>
      <c r="Q22" s="23"/>
    </row>
    <row r="23" spans="1:23" s="1" customFormat="1" ht="10.5" customHeight="1" x14ac:dyDescent="0.2">
      <c r="N23" s="22"/>
      <c r="O23" s="24"/>
      <c r="P23" s="22"/>
      <c r="Q23" s="24"/>
    </row>
    <row r="24" spans="1:23" s="1" customFormat="1" ht="10.5" customHeight="1" x14ac:dyDescent="0.2">
      <c r="N24" s="22"/>
      <c r="O24" s="24"/>
      <c r="P24" s="22"/>
      <c r="Q24" s="24"/>
    </row>
    <row r="25" spans="1:23" s="1" customFormat="1" ht="10.5" customHeight="1" x14ac:dyDescent="0.2">
      <c r="N25" s="22"/>
      <c r="O25" s="24"/>
      <c r="P25" s="22"/>
      <c r="Q25" s="24"/>
    </row>
    <row r="26" spans="1:23" s="1" customFormat="1" ht="10.5" customHeight="1" x14ac:dyDescent="0.2"/>
    <row r="27" spans="1:23" s="1" customFormat="1" ht="10.5" customHeight="1" x14ac:dyDescent="0.2"/>
    <row r="28" spans="1:23" s="1" customFormat="1" ht="10.5" customHeight="1" x14ac:dyDescent="0.2"/>
    <row r="29" spans="1:23" s="1" customFormat="1" ht="10.5" customHeight="1" x14ac:dyDescent="0.2"/>
    <row r="30" spans="1:23" s="1" customFormat="1" ht="9.5" x14ac:dyDescent="0.2"/>
    <row r="31" spans="1:23" s="1" customFormat="1" ht="9.5" x14ac:dyDescent="0.2"/>
    <row r="32" spans="1:23" s="1" customFormat="1" ht="9.5" x14ac:dyDescent="0.2"/>
    <row r="33" s="1" customFormat="1" ht="9.5" x14ac:dyDescent="0.2"/>
    <row r="34" s="1" customFormat="1" ht="9.5" x14ac:dyDescent="0.2"/>
    <row r="35" s="1" customFormat="1" ht="9.5" x14ac:dyDescent="0.2"/>
    <row r="36" s="1" customFormat="1" ht="9.5" x14ac:dyDescent="0.2"/>
    <row r="37" s="1" customFormat="1" ht="9.5" x14ac:dyDescent="0.2"/>
    <row r="38" s="1" customFormat="1" ht="9.5" x14ac:dyDescent="0.2"/>
    <row r="39" s="1" customFormat="1" ht="9.5" x14ac:dyDescent="0.2"/>
    <row r="40" s="1" customFormat="1" ht="9.5" x14ac:dyDescent="0.2"/>
    <row r="41" s="1" customFormat="1" ht="9.5" x14ac:dyDescent="0.2"/>
    <row r="42" s="1" customFormat="1" ht="9.5" x14ac:dyDescent="0.2"/>
    <row r="43" s="1" customFormat="1" ht="9.5" x14ac:dyDescent="0.2"/>
    <row r="44" s="1" customFormat="1" ht="9.5" x14ac:dyDescent="0.2"/>
    <row r="45" s="1" customFormat="1" ht="9.5" x14ac:dyDescent="0.2"/>
    <row r="46" s="1" customFormat="1" ht="9.5" x14ac:dyDescent="0.2"/>
    <row r="47" s="1" customFormat="1" ht="9.5" x14ac:dyDescent="0.2"/>
    <row r="48" s="1" customFormat="1" ht="9.5" x14ac:dyDescent="0.2"/>
    <row r="49" s="1" customFormat="1" ht="9.5" x14ac:dyDescent="0.2"/>
    <row r="50" s="1" customFormat="1" ht="9.5" x14ac:dyDescent="0.2"/>
    <row r="51" s="1" customFormat="1" ht="9.5" x14ac:dyDescent="0.2"/>
    <row r="52" s="1" customFormat="1" ht="9.5" x14ac:dyDescent="0.2"/>
    <row r="53" s="1" customFormat="1" ht="9.5" x14ac:dyDescent="0.2"/>
    <row r="54" s="1" customFormat="1" ht="9.5" x14ac:dyDescent="0.2"/>
    <row r="55" s="1" customFormat="1" ht="9.5" x14ac:dyDescent="0.2"/>
    <row r="56" s="1" customFormat="1" ht="9.5" x14ac:dyDescent="0.2"/>
    <row r="57" s="1" customFormat="1" ht="9.5" x14ac:dyDescent="0.2"/>
    <row r="58" s="1" customFormat="1" ht="9.5" x14ac:dyDescent="0.2"/>
    <row r="59" s="1" customFormat="1" ht="9.5" x14ac:dyDescent="0.2"/>
    <row r="60" s="1" customFormat="1" ht="9.5" x14ac:dyDescent="0.2"/>
    <row r="61" s="1" customFormat="1" ht="9.5" x14ac:dyDescent="0.2"/>
    <row r="62" s="1" customFormat="1" ht="9.5" x14ac:dyDescent="0.2"/>
    <row r="63" s="1" customFormat="1" ht="9.5" x14ac:dyDescent="0.2"/>
    <row r="64" s="1" customFormat="1" ht="9.5" x14ac:dyDescent="0.2"/>
    <row r="65" s="1" customFormat="1" ht="9.5" x14ac:dyDescent="0.2"/>
    <row r="66" s="1" customFormat="1" ht="9.5" x14ac:dyDescent="0.2"/>
    <row r="67" s="1" customFormat="1" ht="9.5" x14ac:dyDescent="0.2"/>
    <row r="68" s="1" customFormat="1" ht="9.5" x14ac:dyDescent="0.2"/>
    <row r="69" s="1" customFormat="1" ht="9.5" x14ac:dyDescent="0.2"/>
    <row r="70" s="1" customFormat="1" ht="9.5" x14ac:dyDescent="0.2"/>
    <row r="71" s="1" customFormat="1" ht="9.5" x14ac:dyDescent="0.2"/>
    <row r="72" s="1" customFormat="1" ht="9.5" x14ac:dyDescent="0.2"/>
    <row r="73" s="1" customFormat="1" ht="9.5" x14ac:dyDescent="0.2"/>
    <row r="74" s="1" customFormat="1" ht="9.5" x14ac:dyDescent="0.2"/>
    <row r="75" s="1" customFormat="1" ht="9.5" x14ac:dyDescent="0.2"/>
    <row r="76" s="1" customFormat="1" ht="9.5" x14ac:dyDescent="0.2"/>
    <row r="77" s="1" customFormat="1" ht="9.5" x14ac:dyDescent="0.2"/>
    <row r="78" s="1" customFormat="1" ht="9.5" x14ac:dyDescent="0.2"/>
    <row r="79" s="1" customFormat="1" ht="9.5" x14ac:dyDescent="0.2"/>
    <row r="80" s="1" customFormat="1" ht="9.5" x14ac:dyDescent="0.2"/>
    <row r="81" s="1" customFormat="1" ht="9.5" x14ac:dyDescent="0.2"/>
    <row r="82" s="1" customFormat="1" ht="9.5" x14ac:dyDescent="0.2"/>
    <row r="83" s="1" customFormat="1" ht="9.5" x14ac:dyDescent="0.2"/>
    <row r="84" s="1" customFormat="1" ht="9.5" x14ac:dyDescent="0.2"/>
    <row r="85" s="1" customFormat="1" ht="9.5" x14ac:dyDescent="0.2"/>
    <row r="86" s="1" customFormat="1" ht="9.5" x14ac:dyDescent="0.2"/>
    <row r="87" s="1" customFormat="1" ht="9.5" x14ac:dyDescent="0.2"/>
    <row r="88" s="1" customFormat="1" ht="9.5" x14ac:dyDescent="0.2"/>
    <row r="89" s="1" customFormat="1" ht="9.5" x14ac:dyDescent="0.2"/>
    <row r="90" s="1" customFormat="1" ht="9.5" x14ac:dyDescent="0.2"/>
    <row r="91" s="1" customFormat="1" ht="9.5" x14ac:dyDescent="0.2"/>
    <row r="92" s="1" customFormat="1" ht="9.5" x14ac:dyDescent="0.2"/>
    <row r="93" s="1" customFormat="1" ht="9.5" x14ac:dyDescent="0.2"/>
    <row r="94" s="1" customFormat="1" ht="9.5" x14ac:dyDescent="0.2"/>
    <row r="95" s="1" customFormat="1" ht="9.5" x14ac:dyDescent="0.2"/>
    <row r="96" s="1" customFormat="1" ht="9.5" x14ac:dyDescent="0.2"/>
    <row r="97" s="1" customFormat="1" ht="9.5" x14ac:dyDescent="0.2"/>
    <row r="98" s="1" customFormat="1" ht="9.5" x14ac:dyDescent="0.2"/>
    <row r="99" s="1" customFormat="1" ht="9.5" x14ac:dyDescent="0.2"/>
    <row r="100" s="1" customFormat="1" ht="9.5" x14ac:dyDescent="0.2"/>
    <row r="101" s="1" customFormat="1" ht="9.5" x14ac:dyDescent="0.2"/>
    <row r="102" s="1" customFormat="1" ht="9.5" x14ac:dyDescent="0.2"/>
    <row r="103" s="1" customFormat="1" ht="9.5" x14ac:dyDescent="0.2"/>
    <row r="104" s="1" customFormat="1" ht="9.5" x14ac:dyDescent="0.2"/>
    <row r="105" s="1" customFormat="1" ht="9.5" x14ac:dyDescent="0.2"/>
    <row r="106" s="1" customFormat="1" ht="9.5" x14ac:dyDescent="0.2"/>
    <row r="107" s="1" customFormat="1" ht="9.5" x14ac:dyDescent="0.2"/>
    <row r="108" s="1" customFormat="1" ht="9.5" x14ac:dyDescent="0.2"/>
    <row r="109" s="1" customFormat="1" ht="9.5" x14ac:dyDescent="0.2"/>
    <row r="110" s="1" customFormat="1" ht="9.5" x14ac:dyDescent="0.2"/>
    <row r="111" s="1" customFormat="1" ht="9.5" x14ac:dyDescent="0.2"/>
    <row r="112" s="1" customFormat="1" ht="9.5" x14ac:dyDescent="0.2"/>
    <row r="113" s="1" customFormat="1" ht="9.5" x14ac:dyDescent="0.2"/>
    <row r="114" s="1" customFormat="1" ht="9.5" x14ac:dyDescent="0.2"/>
    <row r="115" s="1" customFormat="1" ht="9.5" x14ac:dyDescent="0.2"/>
    <row r="116" s="1" customFormat="1" ht="9.5" x14ac:dyDescent="0.2"/>
    <row r="117" s="1" customFormat="1" ht="9.5" x14ac:dyDescent="0.2"/>
    <row r="118" s="1" customFormat="1" ht="9.5" x14ac:dyDescent="0.2"/>
    <row r="119" s="1" customFormat="1" ht="9.5" x14ac:dyDescent="0.2"/>
    <row r="120" s="1" customFormat="1" ht="9.5" x14ac:dyDescent="0.2"/>
    <row r="121" s="1" customFormat="1" ht="9.5" x14ac:dyDescent="0.2"/>
    <row r="122" s="1" customFormat="1" ht="9.5" x14ac:dyDescent="0.2"/>
    <row r="123" s="1" customFormat="1" ht="9.5" x14ac:dyDescent="0.2"/>
    <row r="124" s="1" customFormat="1" ht="9.5" x14ac:dyDescent="0.2"/>
    <row r="125" s="1" customFormat="1" ht="9.5" x14ac:dyDescent="0.2"/>
    <row r="126" s="1" customFormat="1" ht="9.5" x14ac:dyDescent="0.2"/>
    <row r="127" s="1" customFormat="1" ht="9.5" x14ac:dyDescent="0.2"/>
    <row r="128" s="1" customFormat="1" ht="9.5" x14ac:dyDescent="0.2"/>
    <row r="129" s="1" customFormat="1" ht="9.5" x14ac:dyDescent="0.2"/>
    <row r="130" s="1" customFormat="1" ht="9.5" x14ac:dyDescent="0.2"/>
    <row r="131" s="1" customFormat="1" ht="9.5" x14ac:dyDescent="0.2"/>
    <row r="132" s="1" customFormat="1" ht="9.5" x14ac:dyDescent="0.2"/>
    <row r="133" s="1" customFormat="1" ht="9.5" x14ac:dyDescent="0.2"/>
    <row r="134" s="1" customFormat="1" ht="9.5" x14ac:dyDescent="0.2"/>
    <row r="135" s="1" customFormat="1" ht="9.5" x14ac:dyDescent="0.2"/>
    <row r="136" s="1" customFormat="1" ht="9.5" x14ac:dyDescent="0.2"/>
    <row r="137" s="1" customFormat="1" ht="9.5" x14ac:dyDescent="0.2"/>
    <row r="138" s="1" customFormat="1" ht="9.5" x14ac:dyDescent="0.2"/>
    <row r="139" s="1" customFormat="1" ht="9.5" x14ac:dyDescent="0.2"/>
    <row r="140" s="1" customFormat="1" ht="9.5" x14ac:dyDescent="0.2"/>
  </sheetData>
  <mergeCells count="44">
    <mergeCell ref="P5:P6"/>
    <mergeCell ref="R4:S4"/>
    <mergeCell ref="R5:R6"/>
    <mergeCell ref="P17:Q17"/>
    <mergeCell ref="R17:S17"/>
    <mergeCell ref="B19:C19"/>
    <mergeCell ref="A17:A18"/>
    <mergeCell ref="A15:M15"/>
    <mergeCell ref="B18:C18"/>
    <mergeCell ref="N5:N6"/>
    <mergeCell ref="N17:O17"/>
    <mergeCell ref="F5:F6"/>
    <mergeCell ref="F17:G17"/>
    <mergeCell ref="D5:D6"/>
    <mergeCell ref="A10:B10"/>
    <mergeCell ref="A1:I1"/>
    <mergeCell ref="A8:B8"/>
    <mergeCell ref="A9:B9"/>
    <mergeCell ref="D17:E17"/>
    <mergeCell ref="A4:C6"/>
    <mergeCell ref="A12:B12"/>
    <mergeCell ref="A7:B7"/>
    <mergeCell ref="B17:C17"/>
    <mergeCell ref="A11:B11"/>
    <mergeCell ref="A2:M2"/>
    <mergeCell ref="F4:G4"/>
    <mergeCell ref="D4:E4"/>
    <mergeCell ref="J4:K4"/>
    <mergeCell ref="V4:W4"/>
    <mergeCell ref="V5:V6"/>
    <mergeCell ref="V17:W17"/>
    <mergeCell ref="H4:I4"/>
    <mergeCell ref="H5:H6"/>
    <mergeCell ref="L4:M4"/>
    <mergeCell ref="L5:L6"/>
    <mergeCell ref="L17:M17"/>
    <mergeCell ref="H17:I17"/>
    <mergeCell ref="N4:O4"/>
    <mergeCell ref="J5:J6"/>
    <mergeCell ref="J17:K17"/>
    <mergeCell ref="T4:U4"/>
    <mergeCell ref="T5:T6"/>
    <mergeCell ref="T17:U17"/>
    <mergeCell ref="P4:Q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8" scale="96" firstPageNumber="82" orientation="landscape" r:id="rId1"/>
  <headerFooter alignWithMargins="0">
    <oddHeader>&amp;F</oddHeader>
    <oddFooter>&amp;P / &amp;N ページ</oddFooter>
  </headerFooter>
  <ignoredErrors>
    <ignoredError sqref="F4:W4 F17:W17" numberStoredAsText="1"/>
    <ignoredError sqref="H7:V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9646603-9EF6-4E26-8029-EAC9BEF4B28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 もどし税額</vt:lpstr>
      <vt:lpstr>'5. もどし税額'!Print_Area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2024-02-07T04:05:49Z</dcterms:created>
  <dcterms:modified xsi:type="dcterms:W3CDTF">2024-02-07T04:05:52Z</dcterms:modified>
</cp:coreProperties>
</file>