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59" documentId="8_{13C06D8F-80DD-427A-B4A5-F0D54617EBB0}" xr6:coauthVersionLast="47" xr6:coauthVersionMax="47" xr10:uidLastSave="{22829A76-7784-46E7-BCA8-C31588C12C47}"/>
  <bookViews>
    <workbookView xWindow="28680" yWindow="-2430" windowWidth="19440" windowHeight="15000" tabRatio="780" firstSheet="3" activeTab="18" xr2:uid="{00000000-000D-0000-FFFF-FFFF00000000}"/>
  </bookViews>
  <sheets>
    <sheet name="Ｈ19" sheetId="1" r:id="rId1"/>
    <sheet name="Ｈ20" sheetId="2" r:id="rId2"/>
    <sheet name="Ｈ21" sheetId="3" r:id="rId3"/>
    <sheet name="Ｈ22" sheetId="4" r:id="rId4"/>
    <sheet name="Ｈ23" sheetId="5" r:id="rId5"/>
    <sheet name="Ｈ24" sheetId="6" r:id="rId6"/>
    <sheet name="Ｈ25" sheetId="7" r:id="rId7"/>
    <sheet name="Ｈ26" sheetId="8" r:id="rId8"/>
    <sheet name="Ｈ27" sheetId="9" r:id="rId9"/>
    <sheet name="Ｈ28" sheetId="10" r:id="rId10"/>
    <sheet name="H29" sheetId="12" r:id="rId11"/>
    <sheet name="H30" sheetId="13" r:id="rId12"/>
    <sheet name="R元" sheetId="14" r:id="rId13"/>
    <sheet name="R２" sheetId="15" r:id="rId14"/>
    <sheet name="R３" sheetId="16" r:id="rId15"/>
    <sheet name="R４" sheetId="17" r:id="rId16"/>
    <sheet name="R５" sheetId="18" r:id="rId17"/>
    <sheet name="R６" sheetId="19" r:id="rId18"/>
    <sheet name="R７" sheetId="20" r:id="rId19"/>
  </sheets>
  <definedNames>
    <definedName name="_xlnm.Print_Area" localSheetId="0">'Ｈ19'!$B$1:$M$79</definedName>
    <definedName name="_xlnm.Print_Area" localSheetId="1">'Ｈ20'!$A$1:$M$73</definedName>
    <definedName name="_xlnm.Print_Area" localSheetId="2">'Ｈ21'!$A$1:$M$73</definedName>
    <definedName name="_xlnm.Print_Area" localSheetId="3">'Ｈ22'!$A$1:$M$71</definedName>
    <definedName name="_xlnm.Print_Area" localSheetId="4">'Ｈ23'!$A$1:$M$70</definedName>
    <definedName name="_xlnm.Print_Area" localSheetId="5">'Ｈ24'!$A$1:$M$72</definedName>
    <definedName name="_xlnm.Print_Area" localSheetId="6">'Ｈ25'!$A$1:$M$72</definedName>
    <definedName name="_xlnm.Print_Area" localSheetId="7">'Ｈ26'!$A$1:$M$51</definedName>
    <definedName name="_xlnm.Print_Area" localSheetId="8">'Ｈ27'!$A$1:$M$50</definedName>
    <definedName name="_xlnm.Print_Area" localSheetId="9">'Ｈ28'!$A$1:$M$50</definedName>
    <definedName name="_xlnm.Print_Area" localSheetId="10">'H29'!$A$1:$M$49</definedName>
    <definedName name="_xlnm.Print_Area" localSheetId="11">'H30'!$A$1:$M$49</definedName>
    <definedName name="_xlnm.Print_Area" localSheetId="13">'R２'!$A$1:$M$49</definedName>
    <definedName name="_xlnm.Print_Area" localSheetId="14">'R３'!$A$1:$M$49</definedName>
    <definedName name="_xlnm.Print_Area" localSheetId="15">'R４'!$A$1:$M$49</definedName>
    <definedName name="_xlnm.Print_Area" localSheetId="16">'R５'!$A$1:$M$48</definedName>
    <definedName name="_xlnm.Print_Area" localSheetId="17">'R６'!$A$1:$M$48</definedName>
    <definedName name="_xlnm.Print_Area" localSheetId="18">'R７'!$A$1:$M$50</definedName>
    <definedName name="_xlnm.Print_Area" localSheetId="12">R元!$A$1:$M$49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0" l="1"/>
  <c r="M8" i="10"/>
  <c r="F41" i="10"/>
  <c r="E41" i="10"/>
  <c r="M41" i="10"/>
  <c r="M43" i="10"/>
  <c r="M44" i="10"/>
  <c r="M45" i="10"/>
  <c r="L41" i="10"/>
  <c r="K41" i="10"/>
  <c r="J41" i="10"/>
  <c r="I41" i="10"/>
  <c r="I47" i="10"/>
  <c r="H41" i="10"/>
  <c r="G41" i="10"/>
  <c r="M32" i="10"/>
  <c r="M33" i="10"/>
  <c r="M34" i="10"/>
  <c r="M35" i="10"/>
  <c r="M36" i="10"/>
  <c r="M37" i="10"/>
  <c r="M31" i="10"/>
  <c r="L30" i="10"/>
  <c r="K30" i="10"/>
  <c r="J30" i="10"/>
  <c r="I30" i="10"/>
  <c r="H30" i="10"/>
  <c r="G30" i="10"/>
  <c r="F30" i="10"/>
  <c r="E30" i="10"/>
  <c r="M30" i="10"/>
  <c r="L23" i="10"/>
  <c r="J23" i="10"/>
  <c r="M29" i="10"/>
  <c r="M28" i="10"/>
  <c r="M27" i="10"/>
  <c r="M26" i="10"/>
  <c r="M25" i="10"/>
  <c r="K23" i="10"/>
  <c r="K47" i="10"/>
  <c r="H23" i="10"/>
  <c r="G23" i="10"/>
  <c r="F23" i="10"/>
  <c r="E23" i="10"/>
  <c r="M23" i="10"/>
  <c r="E19" i="10"/>
  <c r="E47" i="10"/>
  <c r="M22" i="10"/>
  <c r="M20" i="10"/>
  <c r="M19" i="10"/>
  <c r="L19" i="10"/>
  <c r="K19" i="10"/>
  <c r="J19" i="10"/>
  <c r="I19" i="10"/>
  <c r="H19" i="10"/>
  <c r="G19" i="10"/>
  <c r="M17" i="10"/>
  <c r="M16" i="10"/>
  <c r="G15" i="10"/>
  <c r="H15" i="10"/>
  <c r="J15" i="10"/>
  <c r="K15" i="10"/>
  <c r="L15" i="10"/>
  <c r="F15" i="10"/>
  <c r="E15" i="10"/>
  <c r="M14" i="10"/>
  <c r="M13" i="10"/>
  <c r="M12" i="10"/>
  <c r="M11" i="10"/>
  <c r="L11" i="10"/>
  <c r="L47" i="10"/>
  <c r="K11" i="10"/>
  <c r="J11" i="10"/>
  <c r="I11" i="10"/>
  <c r="H11" i="10"/>
  <c r="H47" i="10"/>
  <c r="F11" i="10"/>
  <c r="F47" i="10"/>
  <c r="G11" i="10"/>
  <c r="G47" i="10"/>
  <c r="E11" i="10"/>
  <c r="M46" i="10"/>
  <c r="M42" i="10"/>
  <c r="M40" i="10"/>
  <c r="M39" i="10"/>
  <c r="M38" i="10"/>
  <c r="M24" i="10"/>
  <c r="M21" i="10"/>
  <c r="M18" i="10"/>
  <c r="M10" i="10"/>
  <c r="M9" i="10"/>
  <c r="M7" i="10"/>
  <c r="M47" i="10"/>
  <c r="L47" i="9"/>
  <c r="K47" i="9"/>
  <c r="J47" i="9"/>
  <c r="I47" i="9"/>
  <c r="H47" i="9"/>
  <c r="G47" i="9"/>
  <c r="F47" i="9"/>
  <c r="E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47" i="9"/>
  <c r="L48" i="8"/>
  <c r="K48" i="8"/>
  <c r="J48" i="8"/>
  <c r="I48" i="8"/>
  <c r="H48" i="8"/>
  <c r="G48" i="8"/>
  <c r="F48" i="8"/>
  <c r="E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48" i="8"/>
  <c r="M68" i="7"/>
  <c r="M67" i="7"/>
  <c r="M66" i="7"/>
  <c r="M65" i="7"/>
  <c r="M64" i="7"/>
  <c r="L64" i="7"/>
  <c r="K64" i="7"/>
  <c r="J64" i="7"/>
  <c r="I64" i="7"/>
  <c r="H64" i="7"/>
  <c r="G64" i="7"/>
  <c r="F64" i="7"/>
  <c r="E64" i="7"/>
  <c r="M63" i="7"/>
  <c r="M62" i="7"/>
  <c r="M61" i="7"/>
  <c r="M60" i="7"/>
  <c r="M59" i="7"/>
  <c r="M58" i="7"/>
  <c r="L58" i="7"/>
  <c r="K58" i="7"/>
  <c r="J58" i="7"/>
  <c r="I58" i="7"/>
  <c r="H58" i="7"/>
  <c r="G58" i="7"/>
  <c r="F58" i="7"/>
  <c r="E58" i="7"/>
  <c r="M57" i="7"/>
  <c r="M56" i="7"/>
  <c r="M55" i="7"/>
  <c r="M54" i="7"/>
  <c r="M53" i="7"/>
  <c r="M52" i="7"/>
  <c r="M51" i="7"/>
  <c r="M50" i="7"/>
  <c r="L50" i="7"/>
  <c r="J50" i="7"/>
  <c r="H50" i="7"/>
  <c r="G50" i="7"/>
  <c r="F50" i="7"/>
  <c r="E50" i="7"/>
  <c r="M49" i="7"/>
  <c r="M48" i="7"/>
  <c r="M47" i="7"/>
  <c r="M46" i="7"/>
  <c r="M45" i="7"/>
  <c r="M44" i="7"/>
  <c r="M43" i="7"/>
  <c r="M41" i="7"/>
  <c r="M42" i="7"/>
  <c r="L41" i="7"/>
  <c r="K41" i="7"/>
  <c r="J41" i="7"/>
  <c r="H41" i="7"/>
  <c r="G41" i="7"/>
  <c r="F41" i="7"/>
  <c r="E41" i="7"/>
  <c r="M40" i="7"/>
  <c r="M39" i="7"/>
  <c r="M38" i="7"/>
  <c r="M37" i="7"/>
  <c r="M36" i="7"/>
  <c r="M35" i="7"/>
  <c r="M34" i="7"/>
  <c r="M33" i="7"/>
  <c r="L33" i="7"/>
  <c r="K33" i="7"/>
  <c r="J33" i="7"/>
  <c r="I33" i="7"/>
  <c r="H33" i="7"/>
  <c r="G33" i="7"/>
  <c r="F33" i="7"/>
  <c r="E33" i="7"/>
  <c r="M32" i="7"/>
  <c r="M31" i="7"/>
  <c r="M30" i="7"/>
  <c r="M29" i="7"/>
  <c r="M28" i="7"/>
  <c r="M27" i="7"/>
  <c r="M26" i="7"/>
  <c r="M25" i="7"/>
  <c r="L25" i="7"/>
  <c r="K25" i="7"/>
  <c r="J25" i="7"/>
  <c r="I25" i="7"/>
  <c r="H25" i="7"/>
  <c r="G25" i="7"/>
  <c r="F25" i="7"/>
  <c r="E25" i="7"/>
  <c r="M24" i="7"/>
  <c r="M23" i="7"/>
  <c r="M21" i="7"/>
  <c r="M22" i="7"/>
  <c r="L21" i="7"/>
  <c r="K21" i="7"/>
  <c r="J21" i="7"/>
  <c r="I21" i="7"/>
  <c r="H21" i="7"/>
  <c r="G21" i="7"/>
  <c r="F21" i="7"/>
  <c r="E21" i="7"/>
  <c r="M20" i="7"/>
  <c r="M19" i="7"/>
  <c r="M18" i="7"/>
  <c r="M17" i="7"/>
  <c r="L17" i="7"/>
  <c r="K17" i="7"/>
  <c r="J17" i="7"/>
  <c r="H17" i="7"/>
  <c r="G17" i="7"/>
  <c r="F17" i="7"/>
  <c r="E17" i="7"/>
  <c r="M16" i="7"/>
  <c r="M15" i="7"/>
  <c r="M14" i="7"/>
  <c r="M13" i="7"/>
  <c r="L13" i="7"/>
  <c r="L69" i="7"/>
  <c r="K13" i="7"/>
  <c r="J13" i="7"/>
  <c r="I13" i="7"/>
  <c r="I69" i="7"/>
  <c r="H13" i="7"/>
  <c r="G13" i="7"/>
  <c r="F13" i="7"/>
  <c r="F69" i="7"/>
  <c r="E13" i="7"/>
  <c r="E69" i="7"/>
  <c r="M12" i="7"/>
  <c r="M11" i="7"/>
  <c r="M10" i="7"/>
  <c r="M9" i="7"/>
  <c r="M8" i="7"/>
  <c r="M7" i="7"/>
  <c r="L7" i="7"/>
  <c r="K7" i="7"/>
  <c r="K69" i="7"/>
  <c r="J7" i="7"/>
  <c r="J69" i="7"/>
  <c r="H7" i="7"/>
  <c r="H69" i="7"/>
  <c r="G7" i="7"/>
  <c r="G69" i="7"/>
  <c r="M68" i="6"/>
  <c r="M67" i="6"/>
  <c r="M66" i="6"/>
  <c r="M65" i="6"/>
  <c r="M64" i="6"/>
  <c r="L64" i="6"/>
  <c r="K64" i="6"/>
  <c r="J64" i="6"/>
  <c r="I64" i="6"/>
  <c r="H64" i="6"/>
  <c r="G64" i="6"/>
  <c r="F64" i="6"/>
  <c r="E64" i="6"/>
  <c r="M63" i="6"/>
  <c r="M62" i="6"/>
  <c r="M61" i="6"/>
  <c r="M60" i="6"/>
  <c r="M59" i="6"/>
  <c r="M58" i="6"/>
  <c r="L58" i="6"/>
  <c r="K58" i="6"/>
  <c r="J58" i="6"/>
  <c r="I58" i="6"/>
  <c r="I69" i="6"/>
  <c r="H58" i="6"/>
  <c r="G58" i="6"/>
  <c r="F58" i="6"/>
  <c r="E58" i="6"/>
  <c r="M57" i="6"/>
  <c r="M56" i="6"/>
  <c r="M55" i="6"/>
  <c r="M54" i="6"/>
  <c r="M53" i="6"/>
  <c r="M52" i="6"/>
  <c r="M51" i="6"/>
  <c r="M50" i="6"/>
  <c r="L50" i="6"/>
  <c r="J50" i="6"/>
  <c r="H50" i="6"/>
  <c r="G50" i="6"/>
  <c r="F50" i="6"/>
  <c r="E50" i="6"/>
  <c r="M49" i="6"/>
  <c r="M48" i="6"/>
  <c r="M47" i="6"/>
  <c r="M46" i="6"/>
  <c r="M45" i="6"/>
  <c r="M44" i="6"/>
  <c r="M43" i="6"/>
  <c r="M42" i="6"/>
  <c r="M41" i="6"/>
  <c r="L41" i="6"/>
  <c r="K41" i="6"/>
  <c r="J41" i="6"/>
  <c r="H41" i="6"/>
  <c r="G41" i="6"/>
  <c r="F41" i="6"/>
  <c r="E41" i="6"/>
  <c r="M40" i="6"/>
  <c r="M39" i="6"/>
  <c r="M38" i="6"/>
  <c r="M37" i="6"/>
  <c r="M33" i="6"/>
  <c r="M36" i="6"/>
  <c r="M35" i="6"/>
  <c r="M34" i="6"/>
  <c r="L33" i="6"/>
  <c r="K33" i="6"/>
  <c r="J33" i="6"/>
  <c r="I33" i="6"/>
  <c r="H33" i="6"/>
  <c r="G33" i="6"/>
  <c r="F33" i="6"/>
  <c r="E33" i="6"/>
  <c r="M32" i="6"/>
  <c r="M31" i="6"/>
  <c r="M30" i="6"/>
  <c r="M29" i="6"/>
  <c r="M28" i="6"/>
  <c r="M27" i="6"/>
  <c r="M26" i="6"/>
  <c r="M25" i="6"/>
  <c r="L25" i="6"/>
  <c r="K25" i="6"/>
  <c r="J25" i="6"/>
  <c r="I25" i="6"/>
  <c r="H25" i="6"/>
  <c r="H69" i="6"/>
  <c r="G25" i="6"/>
  <c r="F25" i="6"/>
  <c r="E25" i="6"/>
  <c r="M24" i="6"/>
  <c r="M23" i="6"/>
  <c r="M22" i="6"/>
  <c r="M21" i="6"/>
  <c r="L21" i="6"/>
  <c r="K21" i="6"/>
  <c r="J21" i="6"/>
  <c r="I21" i="6"/>
  <c r="H21" i="6"/>
  <c r="G21" i="6"/>
  <c r="F21" i="6"/>
  <c r="E21" i="6"/>
  <c r="M20" i="6"/>
  <c r="M19" i="6"/>
  <c r="M17" i="6"/>
  <c r="M18" i="6"/>
  <c r="L17" i="6"/>
  <c r="K17" i="6"/>
  <c r="J17" i="6"/>
  <c r="H17" i="6"/>
  <c r="G17" i="6"/>
  <c r="F17" i="6"/>
  <c r="E17" i="6"/>
  <c r="M16" i="6"/>
  <c r="M15" i="6"/>
  <c r="M14" i="6"/>
  <c r="M13" i="6"/>
  <c r="L13" i="6"/>
  <c r="K13" i="6"/>
  <c r="J13" i="6"/>
  <c r="I13" i="6"/>
  <c r="H13" i="6"/>
  <c r="G13" i="6"/>
  <c r="F13" i="6"/>
  <c r="F69" i="6"/>
  <c r="E13" i="6"/>
  <c r="E69" i="6"/>
  <c r="M12" i="6"/>
  <c r="M11" i="6"/>
  <c r="M10" i="6"/>
  <c r="M9" i="6"/>
  <c r="M8" i="6"/>
  <c r="M7" i="6"/>
  <c r="L7" i="6"/>
  <c r="L69" i="6"/>
  <c r="K7" i="6"/>
  <c r="K69" i="6"/>
  <c r="J7" i="6"/>
  <c r="J69" i="6"/>
  <c r="H7" i="6"/>
  <c r="G7" i="6"/>
  <c r="G69" i="6"/>
  <c r="M66" i="5"/>
  <c r="M63" i="5"/>
  <c r="M34" i="5"/>
  <c r="M8" i="5"/>
  <c r="M7" i="5"/>
  <c r="M9" i="5"/>
  <c r="M10" i="5"/>
  <c r="M11" i="5"/>
  <c r="M12" i="5"/>
  <c r="M14" i="5"/>
  <c r="M13" i="5"/>
  <c r="M15" i="5"/>
  <c r="M16" i="5"/>
  <c r="M18" i="5"/>
  <c r="M19" i="5"/>
  <c r="M17" i="5"/>
  <c r="M21" i="5"/>
  <c r="M20" i="5"/>
  <c r="M22" i="5"/>
  <c r="M23" i="5"/>
  <c r="M25" i="5"/>
  <c r="M26" i="5"/>
  <c r="M27" i="5"/>
  <c r="M28" i="5"/>
  <c r="M29" i="5"/>
  <c r="M24" i="5"/>
  <c r="M30" i="5"/>
  <c r="M31" i="5"/>
  <c r="M33" i="5"/>
  <c r="M35" i="5"/>
  <c r="M36" i="5"/>
  <c r="M37" i="5"/>
  <c r="M38" i="5"/>
  <c r="M32" i="5"/>
  <c r="M39" i="5"/>
  <c r="M41" i="5"/>
  <c r="M40" i="5"/>
  <c r="M42" i="5"/>
  <c r="M43" i="5"/>
  <c r="M44" i="5"/>
  <c r="M45" i="5"/>
  <c r="M46" i="5"/>
  <c r="M47" i="5"/>
  <c r="M48" i="5"/>
  <c r="M50" i="5"/>
  <c r="M51" i="5"/>
  <c r="M52" i="5"/>
  <c r="M49" i="5"/>
  <c r="M53" i="5"/>
  <c r="M54" i="5"/>
  <c r="M55" i="5"/>
  <c r="M56" i="5"/>
  <c r="M58" i="5"/>
  <c r="M57" i="5"/>
  <c r="M59" i="5"/>
  <c r="M60" i="5"/>
  <c r="M61" i="5"/>
  <c r="M62" i="5"/>
  <c r="M64" i="5"/>
  <c r="M65" i="5"/>
  <c r="F13" i="5"/>
  <c r="F17" i="5"/>
  <c r="F67" i="5"/>
  <c r="F20" i="5"/>
  <c r="F24" i="5"/>
  <c r="F32" i="5"/>
  <c r="F40" i="5"/>
  <c r="F49" i="5"/>
  <c r="F57" i="5"/>
  <c r="F63" i="5"/>
  <c r="G7" i="5"/>
  <c r="G13" i="5"/>
  <c r="G67" i="5"/>
  <c r="G17" i="5"/>
  <c r="G20" i="5"/>
  <c r="G24" i="5"/>
  <c r="G32" i="5"/>
  <c r="G40" i="5"/>
  <c r="G49" i="5"/>
  <c r="G57" i="5"/>
  <c r="G63" i="5"/>
  <c r="H7" i="5"/>
  <c r="H13" i="5"/>
  <c r="H17" i="5"/>
  <c r="H20" i="5"/>
  <c r="H67" i="5"/>
  <c r="H24" i="5"/>
  <c r="H32" i="5"/>
  <c r="H40" i="5"/>
  <c r="H49" i="5"/>
  <c r="H57" i="5"/>
  <c r="H63" i="5"/>
  <c r="I13" i="5"/>
  <c r="I20" i="5"/>
  <c r="I67" i="5"/>
  <c r="I24" i="5"/>
  <c r="I32" i="5"/>
  <c r="I57" i="5"/>
  <c r="I63" i="5"/>
  <c r="J7" i="5"/>
  <c r="J67" i="5"/>
  <c r="J13" i="5"/>
  <c r="J17" i="5"/>
  <c r="J20" i="5"/>
  <c r="J24" i="5"/>
  <c r="J32" i="5"/>
  <c r="J40" i="5"/>
  <c r="J49" i="5"/>
  <c r="J57" i="5"/>
  <c r="J63" i="5"/>
  <c r="K7" i="5"/>
  <c r="K67" i="5"/>
  <c r="K13" i="5"/>
  <c r="K17" i="5"/>
  <c r="K20" i="5"/>
  <c r="K24" i="5"/>
  <c r="K32" i="5"/>
  <c r="K40" i="5"/>
  <c r="K57" i="5"/>
  <c r="K63" i="5"/>
  <c r="L7" i="5"/>
  <c r="L67" i="5"/>
  <c r="L13" i="5"/>
  <c r="L17" i="5"/>
  <c r="L20" i="5"/>
  <c r="L24" i="5"/>
  <c r="L32" i="5"/>
  <c r="L40" i="5"/>
  <c r="L49" i="5"/>
  <c r="L57" i="5"/>
  <c r="L63" i="5"/>
  <c r="E13" i="5"/>
  <c r="E67" i="5"/>
  <c r="E17" i="5"/>
  <c r="E20" i="5"/>
  <c r="E24" i="5"/>
  <c r="E32" i="5"/>
  <c r="E40" i="5"/>
  <c r="E49" i="5"/>
  <c r="E57" i="5"/>
  <c r="E63" i="5"/>
  <c r="E70" i="3"/>
  <c r="M7" i="3"/>
  <c r="M70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F70" i="3"/>
  <c r="G70" i="3"/>
  <c r="H70" i="3"/>
  <c r="I70" i="3"/>
  <c r="J70" i="3"/>
  <c r="K70" i="3"/>
  <c r="L70" i="3"/>
  <c r="F70" i="2"/>
  <c r="G70" i="2"/>
  <c r="H70" i="2"/>
  <c r="I70" i="2"/>
  <c r="J70" i="2"/>
  <c r="K70" i="2"/>
  <c r="L70" i="2"/>
  <c r="M7" i="2"/>
  <c r="M10" i="2"/>
  <c r="M11" i="2"/>
  <c r="M12" i="2"/>
  <c r="M70" i="2"/>
  <c r="M13" i="2"/>
  <c r="M16" i="2"/>
  <c r="M17" i="2"/>
  <c r="M18" i="2"/>
  <c r="M21" i="2"/>
  <c r="M22" i="2"/>
  <c r="M26" i="2"/>
  <c r="M27" i="2"/>
  <c r="M35" i="2"/>
  <c r="M43" i="2"/>
  <c r="M50" i="2"/>
  <c r="M51" i="2"/>
  <c r="M52" i="2"/>
  <c r="M58" i="2"/>
  <c r="M59" i="2"/>
  <c r="M60" i="2"/>
  <c r="M66" i="2"/>
  <c r="E70" i="2"/>
  <c r="M8" i="2"/>
  <c r="M9" i="2"/>
  <c r="M14" i="2"/>
  <c r="M15" i="2"/>
  <c r="M19" i="2"/>
  <c r="M20" i="2"/>
  <c r="M23" i="2"/>
  <c r="M24" i="2"/>
  <c r="M25" i="2"/>
  <c r="M28" i="2"/>
  <c r="M29" i="2"/>
  <c r="M30" i="2"/>
  <c r="M31" i="2"/>
  <c r="M32" i="2"/>
  <c r="M33" i="2"/>
  <c r="M34" i="2"/>
  <c r="M36" i="2"/>
  <c r="M37" i="2"/>
  <c r="M38" i="2"/>
  <c r="M39" i="2"/>
  <c r="M40" i="2"/>
  <c r="M41" i="2"/>
  <c r="M42" i="2"/>
  <c r="M44" i="2"/>
  <c r="M45" i="2"/>
  <c r="M46" i="2"/>
  <c r="M47" i="2"/>
  <c r="M48" i="2"/>
  <c r="M49" i="2"/>
  <c r="M53" i="2"/>
  <c r="M54" i="2"/>
  <c r="M55" i="2"/>
  <c r="M56" i="2"/>
  <c r="M57" i="2"/>
  <c r="M61" i="2"/>
  <c r="M62" i="2"/>
  <c r="M63" i="2"/>
  <c r="M64" i="2"/>
  <c r="M65" i="2"/>
  <c r="M67" i="2"/>
  <c r="M68" i="2"/>
  <c r="M69" i="2"/>
  <c r="J47" i="10"/>
  <c r="M15" i="10"/>
  <c r="M69" i="6"/>
  <c r="M69" i="7"/>
  <c r="M67" i="5"/>
</calcChain>
</file>

<file path=xl/sharedStrings.xml><?xml version="1.0" encoding="utf-8"?>
<sst xmlns="http://schemas.openxmlformats.org/spreadsheetml/2006/main" count="3572" uniqueCount="189">
  <si>
    <t>（単位：千円）</t>
    <rPh sb="0" eb="7">
      <t>タンイセンエン</t>
    </rPh>
    <phoneticPr fontId="8"/>
  </si>
  <si>
    <t>　　　　　　　　　　使途別
会計別</t>
    <rPh sb="0" eb="17">
      <t>シトベツカイケイベツ</t>
    </rPh>
    <phoneticPr fontId="8"/>
  </si>
  <si>
    <t>人　　　　件　　　　費</t>
    <rPh sb="0" eb="11">
      <t>ヒトケンヒ</t>
    </rPh>
    <phoneticPr fontId="8"/>
  </si>
  <si>
    <t>旅　　　　　費</t>
    <rPh sb="0" eb="7">
      <t>タビヒ</t>
    </rPh>
    <phoneticPr fontId="8"/>
  </si>
  <si>
    <t>物 　 件 　 費</t>
    <rPh sb="0" eb="9">
      <t>モノケンヒ</t>
    </rPh>
    <phoneticPr fontId="8"/>
  </si>
  <si>
    <t>施　　 設 　　費</t>
    <rPh sb="0" eb="9">
      <t>ホドコセツヒ</t>
    </rPh>
    <phoneticPr fontId="8"/>
  </si>
  <si>
    <t>補助費・委託費</t>
    <rPh sb="0" eb="7">
      <t>ホジョヒイタクヒ</t>
    </rPh>
    <phoneticPr fontId="8"/>
  </si>
  <si>
    <t>他会計へ繰入</t>
    <rPh sb="0" eb="6">
      <t>タカイケイクリイレ</t>
    </rPh>
    <phoneticPr fontId="8"/>
  </si>
  <si>
    <t>そ　　 の 　　他</t>
    <rPh sb="0" eb="9">
      <t>タ</t>
    </rPh>
    <phoneticPr fontId="8"/>
  </si>
  <si>
    <t>合　　　　　計</t>
    <rPh sb="0" eb="7">
      <t>ゴウケイ</t>
    </rPh>
    <phoneticPr fontId="8"/>
  </si>
  <si>
    <t>職　員　給　与</t>
    <rPh sb="0" eb="7">
      <t>ショクインキュウクミ</t>
    </rPh>
    <phoneticPr fontId="8"/>
  </si>
  <si>
    <t>その他の給与</t>
    <rPh sb="0" eb="6">
      <t>タキュウヨ</t>
    </rPh>
    <phoneticPr fontId="8"/>
  </si>
  <si>
    <t>交付税及び譲与税配付金</t>
    <rPh sb="0" eb="11">
      <t>コウフゼイオヨジョウヨゼイハイフキン</t>
    </rPh>
    <phoneticPr fontId="8"/>
  </si>
  <si>
    <t>交付税及び譲与税配付金勘定</t>
    <rPh sb="0" eb="13">
      <t>コウフゼイオヨジョウヨゼイハイフキンカンジョウ</t>
    </rPh>
    <phoneticPr fontId="8"/>
  </si>
  <si>
    <t>交通安全対策特別交付金勘定</t>
    <rPh sb="0" eb="13">
      <t>コウツウアンゼンタイサクトクベツコウフキンカンジョウ</t>
    </rPh>
    <phoneticPr fontId="8"/>
  </si>
  <si>
    <t>登記</t>
    <rPh sb="0" eb="2">
      <t>トウキ</t>
    </rPh>
    <phoneticPr fontId="8"/>
  </si>
  <si>
    <t>地震再保険</t>
    <rPh sb="0" eb="5">
      <t>ジシンサイホケン</t>
    </rPh>
    <phoneticPr fontId="8"/>
  </si>
  <si>
    <t>国債整理基金</t>
    <rPh sb="0" eb="6">
      <t>コクサイセイリキキン</t>
    </rPh>
    <phoneticPr fontId="8"/>
  </si>
  <si>
    <t>財政融資資金</t>
    <rPh sb="0" eb="6">
      <t>ザイセイユウシシキン</t>
    </rPh>
    <phoneticPr fontId="8"/>
  </si>
  <si>
    <t>産業投資</t>
    <rPh sb="0" eb="4">
      <t>サンギョウトウシ</t>
    </rPh>
    <phoneticPr fontId="8"/>
  </si>
  <si>
    <t>産業投資勘定</t>
    <rPh sb="0" eb="6">
      <t>サンギョウトウシカンジョウ</t>
    </rPh>
    <phoneticPr fontId="8"/>
  </si>
  <si>
    <t>社会資本整備勘定</t>
    <rPh sb="0" eb="8">
      <t>シャカイシホンセイビカンジョウ</t>
    </rPh>
    <phoneticPr fontId="8"/>
  </si>
  <si>
    <t>外国為替資金</t>
    <rPh sb="0" eb="6">
      <t>ガイコクカワセシキン</t>
    </rPh>
    <phoneticPr fontId="8"/>
  </si>
  <si>
    <t>特定国有財産整備</t>
    <rPh sb="0" eb="8">
      <t>トクテイコクユウザイサンセイビ</t>
    </rPh>
    <phoneticPr fontId="8"/>
  </si>
  <si>
    <t>エネルギー対策</t>
    <rPh sb="0" eb="7">
      <t>タイサク</t>
    </rPh>
    <phoneticPr fontId="8"/>
  </si>
  <si>
    <t>エネルギー需給勘定</t>
    <rPh sb="0" eb="9">
      <t>ジュキュウカンジョウ</t>
    </rPh>
    <phoneticPr fontId="8"/>
  </si>
  <si>
    <t>電源開発促進勘定</t>
    <rPh sb="0" eb="8">
      <t>デンゲンカイハツソクシンカンジョウ</t>
    </rPh>
    <phoneticPr fontId="8"/>
  </si>
  <si>
    <t>国立高度専門医療センター</t>
    <rPh sb="0" eb="12">
      <t>コクリツコウドセンモンイリョウ</t>
    </rPh>
    <phoneticPr fontId="8"/>
  </si>
  <si>
    <t>労働保険</t>
    <rPh sb="0" eb="4">
      <t>ロウドウホケン</t>
    </rPh>
    <phoneticPr fontId="8"/>
  </si>
  <si>
    <t>労災勘定</t>
    <rPh sb="0" eb="4">
      <t>ロウサイカンジョウ</t>
    </rPh>
    <phoneticPr fontId="8"/>
  </si>
  <si>
    <t>雇用勘定</t>
    <rPh sb="0" eb="4">
      <t>コヨウカンジョウ</t>
    </rPh>
    <phoneticPr fontId="8"/>
  </si>
  <si>
    <t>徴収勘定</t>
    <rPh sb="0" eb="4">
      <t>チョウシュウカンジョウ</t>
    </rPh>
    <phoneticPr fontId="8"/>
  </si>
  <si>
    <t>船員保険</t>
    <rPh sb="0" eb="4">
      <t>センインホケン</t>
    </rPh>
    <phoneticPr fontId="8"/>
  </si>
  <si>
    <t>年金</t>
    <rPh sb="0" eb="2">
      <t>ネンキン</t>
    </rPh>
    <phoneticPr fontId="8"/>
  </si>
  <si>
    <t>基礎年金勘定</t>
    <rPh sb="0" eb="6">
      <t>キソネンキンカンジョウ</t>
    </rPh>
    <phoneticPr fontId="8"/>
  </si>
  <si>
    <t>国民年金勘定</t>
    <rPh sb="0" eb="6">
      <t>コクミンネンキンカンジョウ</t>
    </rPh>
    <phoneticPr fontId="8"/>
  </si>
  <si>
    <t>厚生年金勘定</t>
    <rPh sb="0" eb="6">
      <t>コウセイネンキンカンジョウ</t>
    </rPh>
    <phoneticPr fontId="8"/>
  </si>
  <si>
    <t>福祉年金勘定</t>
    <rPh sb="0" eb="6">
      <t>フクシネンキンカンジョウ</t>
    </rPh>
    <phoneticPr fontId="8"/>
  </si>
  <si>
    <t>健康勘定</t>
    <rPh sb="0" eb="4">
      <t>ケンコウカンジョウ</t>
    </rPh>
    <phoneticPr fontId="8"/>
  </si>
  <si>
    <t>児童手当勘定</t>
    <rPh sb="0" eb="6">
      <t>ジドウテアテカンジョウ</t>
    </rPh>
    <phoneticPr fontId="8"/>
  </si>
  <si>
    <t>業務勘定</t>
    <rPh sb="0" eb="4">
      <t>ギョウムカンジョウ</t>
    </rPh>
    <phoneticPr fontId="8"/>
  </si>
  <si>
    <t>食料安定供給</t>
    <rPh sb="0" eb="6">
      <t>ショクリョウアンテイキョウキュウ</t>
    </rPh>
    <phoneticPr fontId="8"/>
  </si>
  <si>
    <t>農業経営基盤強化勘定</t>
    <rPh sb="0" eb="10">
      <t>ノウギョウケイエイキバンキョウカカンジョウ</t>
    </rPh>
    <phoneticPr fontId="8"/>
  </si>
  <si>
    <t>農業経営安定勘定</t>
    <rPh sb="0" eb="8">
      <t>ノウギョウケイエイアンテイカンジョウ</t>
    </rPh>
    <phoneticPr fontId="8"/>
  </si>
  <si>
    <t>米管理勘定</t>
    <rPh sb="0" eb="5">
      <t>コメカンリカンジョウ</t>
    </rPh>
    <phoneticPr fontId="8"/>
  </si>
  <si>
    <t>麦管理勘定</t>
    <rPh sb="0" eb="5">
      <t>ムギカンリカンジョウ</t>
    </rPh>
    <phoneticPr fontId="8"/>
  </si>
  <si>
    <t>調整勘定</t>
    <rPh sb="0" eb="4">
      <t>チョウセイカンジョウ</t>
    </rPh>
    <phoneticPr fontId="8"/>
  </si>
  <si>
    <t>農業共済再保険</t>
    <rPh sb="0" eb="7">
      <t>ノウギョウキョウサイサイホケン</t>
    </rPh>
    <phoneticPr fontId="8"/>
  </si>
  <si>
    <t>再保険金支払基金勘定</t>
    <rPh sb="0" eb="10">
      <t>サイホケンキンシハライキキンカンジョウ</t>
    </rPh>
    <phoneticPr fontId="8"/>
  </si>
  <si>
    <t>農業勘定</t>
    <rPh sb="0" eb="4">
      <t>ノウギョウカンジョウ</t>
    </rPh>
    <phoneticPr fontId="8"/>
  </si>
  <si>
    <t>家畜勘定</t>
    <rPh sb="0" eb="4">
      <t>カチクカンジョウ</t>
    </rPh>
    <phoneticPr fontId="8"/>
  </si>
  <si>
    <t>果樹勘定</t>
    <rPh sb="0" eb="4">
      <t>カジュカンジョウ</t>
    </rPh>
    <phoneticPr fontId="8"/>
  </si>
  <si>
    <t>園芸施設勘定</t>
    <rPh sb="0" eb="6">
      <t>エンゲイシセツカンジョウ</t>
    </rPh>
    <phoneticPr fontId="8"/>
  </si>
  <si>
    <t>国営土地改良事業</t>
    <rPh sb="0" eb="8">
      <t>コクエイトチカイリョウジギョウ</t>
    </rPh>
    <phoneticPr fontId="8"/>
  </si>
  <si>
    <t>森林保険</t>
    <rPh sb="0" eb="4">
      <t>シンリンホケン</t>
    </rPh>
    <phoneticPr fontId="8"/>
  </si>
  <si>
    <t>国有林野事業</t>
    <rPh sb="0" eb="6">
      <t>コクユウリンヤジギョウ</t>
    </rPh>
    <phoneticPr fontId="8"/>
  </si>
  <si>
    <t>漁船普通保険勘定</t>
    <rPh sb="0" eb="8">
      <t>ギョセンフツウホケンカンジョウ</t>
    </rPh>
    <phoneticPr fontId="8"/>
  </si>
  <si>
    <t>漁船特殊保険勘定</t>
    <rPh sb="0" eb="8">
      <t>ギョセントクシュホケンカンジョウ</t>
    </rPh>
    <phoneticPr fontId="8"/>
  </si>
  <si>
    <t>漁船乗組員給与保険勘定</t>
    <rPh sb="0" eb="11">
      <t>ギョセンノリクミインキュウヨホケンカンジョウ</t>
    </rPh>
    <phoneticPr fontId="8"/>
  </si>
  <si>
    <t>漁業共済保険勘定</t>
    <rPh sb="0" eb="8">
      <t>ギョギョウキョウサイホケンカンジョウ</t>
    </rPh>
    <phoneticPr fontId="8"/>
  </si>
  <si>
    <t>貿易再保険</t>
    <rPh sb="0" eb="5">
      <t>ボウエキサイホケン</t>
    </rPh>
    <phoneticPr fontId="8"/>
  </si>
  <si>
    <t>特許</t>
    <rPh sb="0" eb="2">
      <t>トッキョ</t>
    </rPh>
    <phoneticPr fontId="8"/>
  </si>
  <si>
    <t>都市開発資金融通</t>
    <rPh sb="0" eb="8">
      <t>トシカイハツシキンユウズウ</t>
    </rPh>
    <phoneticPr fontId="8"/>
  </si>
  <si>
    <t>治水</t>
    <rPh sb="0" eb="2">
      <t>チスイ</t>
    </rPh>
    <phoneticPr fontId="8"/>
  </si>
  <si>
    <t>治水勘定</t>
    <rPh sb="0" eb="4">
      <t>チスイカンジョウ</t>
    </rPh>
    <phoneticPr fontId="8"/>
  </si>
  <si>
    <t>特定多目的ダム建設工事勘定</t>
    <rPh sb="0" eb="13">
      <t>トクテイタモクテキケンセツコウジカンジョウ</t>
    </rPh>
    <phoneticPr fontId="8"/>
  </si>
  <si>
    <t>道路整備</t>
    <rPh sb="0" eb="4">
      <t>ドウロセイビ</t>
    </rPh>
    <phoneticPr fontId="8"/>
  </si>
  <si>
    <t>港湾整備</t>
    <rPh sb="0" eb="4">
      <t>コウワンセイビ</t>
    </rPh>
    <phoneticPr fontId="8"/>
  </si>
  <si>
    <t>港湾整備勘定</t>
    <rPh sb="0" eb="6">
      <t>コウワンセイビカンジョウ</t>
    </rPh>
    <phoneticPr fontId="8"/>
  </si>
  <si>
    <t>特定港湾施設康治勘定</t>
    <rPh sb="0" eb="10">
      <t>トクテイコウワンシセツコウジカンジョウ</t>
    </rPh>
    <phoneticPr fontId="8"/>
  </si>
  <si>
    <t>空港整備</t>
    <rPh sb="0" eb="4">
      <t>クウコウセイビ</t>
    </rPh>
    <phoneticPr fontId="8"/>
  </si>
  <si>
    <t>自動車損害賠償保障事業</t>
    <rPh sb="0" eb="11">
      <t>ジドウシャソンガイバイショウホショウジギョウ</t>
    </rPh>
    <phoneticPr fontId="8"/>
  </si>
  <si>
    <t>保障勘定</t>
    <rPh sb="0" eb="4">
      <t>ホショウカンジョウ</t>
    </rPh>
    <phoneticPr fontId="8"/>
  </si>
  <si>
    <t>自動車事故対策勘定</t>
    <rPh sb="0" eb="9">
      <t>ジドウシャジコタイサクカンジョウ</t>
    </rPh>
    <phoneticPr fontId="8"/>
  </si>
  <si>
    <t>保険料等充当交付金勘定</t>
    <rPh sb="0" eb="11">
      <t>ホケンリョウナドジュウトウコウフキンカンジョウ</t>
    </rPh>
    <phoneticPr fontId="8"/>
  </si>
  <si>
    <t>自動車検査登録</t>
    <rPh sb="0" eb="7">
      <t>ジドウシャケンサトウロク</t>
    </rPh>
    <phoneticPr fontId="8"/>
  </si>
  <si>
    <t>合　　　　　　　計</t>
    <rPh sb="0" eb="9">
      <t>ゴウケイ</t>
    </rPh>
    <phoneticPr fontId="8"/>
  </si>
  <si>
    <t>-</t>
    <phoneticPr fontId="8"/>
  </si>
  <si>
    <t>財政融資</t>
    <rPh sb="0" eb="2">
      <t>ザイセイ</t>
    </rPh>
    <rPh sb="2" eb="4">
      <t>ユウシ</t>
    </rPh>
    <phoneticPr fontId="8"/>
  </si>
  <si>
    <t>財政融資資金勘定</t>
    <phoneticPr fontId="8"/>
  </si>
  <si>
    <t>投資勘定</t>
    <rPh sb="0" eb="2">
      <t>トウシ</t>
    </rPh>
    <rPh sb="2" eb="4">
      <t>カンジョウ</t>
    </rPh>
    <phoneticPr fontId="8"/>
  </si>
  <si>
    <t>国営土地改良事業勘定</t>
    <rPh sb="8" eb="10">
      <t>カンジョウ</t>
    </rPh>
    <phoneticPr fontId="8"/>
  </si>
  <si>
    <t>社会資本整備事業</t>
    <rPh sb="0" eb="2">
      <t>シャカイ</t>
    </rPh>
    <rPh sb="2" eb="4">
      <t>シホン</t>
    </rPh>
    <rPh sb="4" eb="6">
      <t>セイビ</t>
    </rPh>
    <rPh sb="6" eb="8">
      <t>ジギョウ</t>
    </rPh>
    <phoneticPr fontId="8"/>
  </si>
  <si>
    <t>道路整備勘定</t>
    <rPh sb="4" eb="6">
      <t>カンジョウ</t>
    </rPh>
    <phoneticPr fontId="8"/>
  </si>
  <si>
    <t>港湾勘定</t>
    <rPh sb="2" eb="4">
      <t>カンジョウ</t>
    </rPh>
    <phoneticPr fontId="8"/>
  </si>
  <si>
    <t>空港整備勘定</t>
    <rPh sb="0" eb="2">
      <t>クウコウ</t>
    </rPh>
    <rPh sb="2" eb="4">
      <t>セイビ</t>
    </rPh>
    <rPh sb="4" eb="6">
      <t>カンジョウ</t>
    </rPh>
    <phoneticPr fontId="8"/>
  </si>
  <si>
    <t>自動車安全</t>
    <rPh sb="0" eb="3">
      <t>ジドウシャ</t>
    </rPh>
    <rPh sb="3" eb="5">
      <t>アンゼン</t>
    </rPh>
    <phoneticPr fontId="8"/>
  </si>
  <si>
    <t>自動車検査登録勘定</t>
    <rPh sb="0" eb="3">
      <t>ジドウシャ</t>
    </rPh>
    <rPh sb="3" eb="5">
      <t>ケンサ</t>
    </rPh>
    <rPh sb="5" eb="7">
      <t>トウロク</t>
    </rPh>
    <rPh sb="7" eb="9">
      <t>カンジョウ</t>
    </rPh>
    <phoneticPr fontId="8"/>
  </si>
  <si>
    <t>合　　　　　　　　計</t>
    <rPh sb="0" eb="10">
      <t>ゴウケイ</t>
    </rPh>
    <phoneticPr fontId="8"/>
  </si>
  <si>
    <t>-</t>
  </si>
  <si>
    <t>--</t>
  </si>
  <si>
    <t>　</t>
    <phoneticPr fontId="8"/>
  </si>
  <si>
    <t xml:space="preserve"> </t>
    <phoneticPr fontId="8"/>
  </si>
  <si>
    <t>-</t>
    <phoneticPr fontId="8"/>
  </si>
  <si>
    <t xml:space="preserve"> </t>
    <phoneticPr fontId="8"/>
  </si>
  <si>
    <t>　</t>
    <phoneticPr fontId="8"/>
  </si>
  <si>
    <t xml:space="preserve"> </t>
    <phoneticPr fontId="8"/>
  </si>
  <si>
    <t>　</t>
    <phoneticPr fontId="8"/>
  </si>
  <si>
    <t>財政融資資金勘定</t>
    <phoneticPr fontId="8"/>
  </si>
  <si>
    <t>特定国有財産整備勘定</t>
    <rPh sb="8" eb="10">
      <t>カンジョウ</t>
    </rPh>
    <phoneticPr fontId="8"/>
  </si>
  <si>
    <t>児童手当及び子ども手当勘定</t>
    <rPh sb="0" eb="2">
      <t>ジドウ</t>
    </rPh>
    <rPh sb="2" eb="4">
      <t>テアテ</t>
    </rPh>
    <rPh sb="4" eb="5">
      <t>オヨ</t>
    </rPh>
    <rPh sb="6" eb="7">
      <t>コ</t>
    </rPh>
    <rPh sb="9" eb="11">
      <t>テアテ</t>
    </rPh>
    <rPh sb="11" eb="13">
      <t>カンジョウ</t>
    </rPh>
    <phoneticPr fontId="8"/>
  </si>
  <si>
    <t>自動車事故対策勘定</t>
    <rPh sb="0" eb="3">
      <t>ジドウシャ</t>
    </rPh>
    <rPh sb="3" eb="5">
      <t>ジコ</t>
    </rPh>
    <rPh sb="5" eb="7">
      <t>タイサク</t>
    </rPh>
    <rPh sb="7" eb="9">
      <t>カンジョウ</t>
    </rPh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</si>
  <si>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平　成　22　年　度　特　別　会　計　歳　出　予　算　使　途　別　分　類</t>
    </r>
    <rPh sb="0" eb="1">
      <t>ダイ</t>
    </rPh>
    <rPh sb="5" eb="6">
      <t>オモテ</t>
    </rPh>
    <rPh sb="7" eb="8">
      <t>タイラ</t>
    </rPh>
    <rPh sb="9" eb="10">
      <t>シゲル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トシ</t>
    </rPh>
    <rPh sb="28" eb="29">
      <t>デ</t>
    </rPh>
    <rPh sb="30" eb="31">
      <t>ヨ</t>
    </rPh>
    <rPh sb="32" eb="33">
      <t>ザン</t>
    </rPh>
    <rPh sb="34" eb="35">
      <t>ツカ</t>
    </rPh>
    <rPh sb="36" eb="37">
      <t>ト</t>
    </rPh>
    <rPh sb="38" eb="39">
      <t>ベツ</t>
    </rPh>
    <rPh sb="40" eb="41">
      <t>ブン</t>
    </rPh>
    <rPh sb="42" eb="43">
      <t>タグイ</t>
    </rPh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</si>
  <si>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平　成　21　年　度　特　別　会　計　歳　出　予　算　使　途　別　分　類</t>
    </r>
    <rPh sb="0" eb="1">
      <t>ダイ</t>
    </rPh>
    <rPh sb="5" eb="6">
      <t>オモテ</t>
    </rPh>
    <rPh sb="7" eb="8">
      <t>タイラ</t>
    </rPh>
    <rPh sb="9" eb="10">
      <t>シゲル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トシ</t>
    </rPh>
    <rPh sb="28" eb="29">
      <t>デ</t>
    </rPh>
    <rPh sb="30" eb="31">
      <t>ヨ</t>
    </rPh>
    <rPh sb="32" eb="33">
      <t>ザン</t>
    </rPh>
    <rPh sb="34" eb="35">
      <t>ツカ</t>
    </rPh>
    <rPh sb="36" eb="37">
      <t>ト</t>
    </rPh>
    <rPh sb="38" eb="39">
      <t>ベツ</t>
    </rPh>
    <rPh sb="40" eb="41">
      <t>ブン</t>
    </rPh>
    <rPh sb="42" eb="43">
      <t>タグイ</t>
    </rPh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</si>
  <si>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平　成　20　年　度　特　別　会　計　歳　出　予　算　使　途　別　分　類</t>
    </r>
    <rPh sb="0" eb="1">
      <t>ダイ</t>
    </rPh>
    <rPh sb="5" eb="6">
      <t>オモテ</t>
    </rPh>
    <rPh sb="7" eb="8">
      <t>タイラ</t>
    </rPh>
    <rPh sb="9" eb="10">
      <t>シゲル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トシ</t>
    </rPh>
    <rPh sb="28" eb="29">
      <t>デ</t>
    </rPh>
    <rPh sb="30" eb="31">
      <t>ヨ</t>
    </rPh>
    <rPh sb="32" eb="33">
      <t>ザン</t>
    </rPh>
    <rPh sb="34" eb="35">
      <t>ツカ</t>
    </rPh>
    <rPh sb="36" eb="37">
      <t>ト</t>
    </rPh>
    <rPh sb="38" eb="39">
      <t>ベツ</t>
    </rPh>
    <rPh sb="40" eb="41">
      <t>ブン</t>
    </rPh>
    <rPh sb="42" eb="43">
      <t>タグイ</t>
    </rPh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</si>
  <si>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平　成　19　年　度　特　別　会　計　歳　出　予　算　使　途　別　分　類</t>
    </r>
    <rPh sb="0" eb="1">
      <t>ダイ</t>
    </rPh>
    <rPh sb="5" eb="6">
      <t>オモテ</t>
    </rPh>
    <rPh sb="7" eb="8">
      <t>タイラ</t>
    </rPh>
    <rPh sb="9" eb="10">
      <t>シゲル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トシ</t>
    </rPh>
    <rPh sb="28" eb="29">
      <t>デ</t>
    </rPh>
    <rPh sb="30" eb="31">
      <t>ヨ</t>
    </rPh>
    <rPh sb="32" eb="33">
      <t>ザン</t>
    </rPh>
    <rPh sb="34" eb="35">
      <t>ツカ</t>
    </rPh>
    <rPh sb="36" eb="37">
      <t>ト</t>
    </rPh>
    <rPh sb="38" eb="39">
      <t>ベツ</t>
    </rPh>
    <rPh sb="40" eb="41">
      <t>ブン</t>
    </rPh>
    <rPh sb="42" eb="43">
      <t>タグイ</t>
    </rPh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</si>
  <si>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平　成　23　年　度　特　別　会　計　歳　出　予　算　使　途　別　分　類</t>
    </r>
    <rPh sb="0" eb="1">
      <t>ダイ</t>
    </rPh>
    <rPh sb="5" eb="6">
      <t>オモテ</t>
    </rPh>
    <rPh sb="7" eb="8">
      <t>タイラ</t>
    </rPh>
    <rPh sb="9" eb="10">
      <t>シゲル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トシ</t>
    </rPh>
    <rPh sb="28" eb="29">
      <t>デ</t>
    </rPh>
    <rPh sb="30" eb="31">
      <t>ヨ</t>
    </rPh>
    <rPh sb="32" eb="33">
      <t>ザン</t>
    </rPh>
    <rPh sb="34" eb="35">
      <t>ツカ</t>
    </rPh>
    <rPh sb="36" eb="37">
      <t>ト</t>
    </rPh>
    <rPh sb="38" eb="39">
      <t>ベツ</t>
    </rPh>
    <rPh sb="40" eb="41">
      <t>ブン</t>
    </rPh>
    <rPh sb="42" eb="43">
      <t>タグイ</t>
    </rPh>
    <phoneticPr fontId="8"/>
  </si>
  <si>
    <t xml:space="preserve"> （注）１．当初予算である。
　　　 ２．使途別分類は、第31表の目別分類の項目を次のようにとりまとめたものである。職員給与(02、03、04目の合計)、その他の給与(01、05目の合計)、旅費(08目)、物件費(09、10、11、12、13目の合計)、施設費(15目)、補助費・委託費(14、16目の合計)、他会計へ繰入(22目)、
　　　　 その他(残余の目区分の合計)。</t>
    <rPh sb="2" eb="3">
      <t>チュウ</t>
    </rPh>
    <rPh sb="6" eb="8">
      <t>トウショ</t>
    </rPh>
    <rPh sb="8" eb="10">
      <t>ヨサン</t>
    </rPh>
    <phoneticPr fontId="8"/>
  </si>
  <si>
    <t xml:space="preserve"> （注）１．当初予算である。
　　　 ２．使途別分類は、第31表の目別分類の項目を次のようにとりまとめたものである。職員給与(02、03、04目の合計)、その他の給与(01、05目の合計)、旅費(08目)、物件費(09、10、11、12、13目の合計)、施設費(15目)、補助費・委託費(14、16目の合計)、他会計へ繰入(22目)、
　　　　 その他(残余の目区分の合計)。</t>
    <phoneticPr fontId="8"/>
  </si>
  <si>
    <t>漁船再保険及漁業共済保険</t>
    <rPh sb="0" eb="2">
      <t>ギョセン</t>
    </rPh>
    <rPh sb="2" eb="5">
      <t>サイホケン</t>
    </rPh>
    <rPh sb="5" eb="6">
      <t>オヨ</t>
    </rPh>
    <rPh sb="6" eb="8">
      <t>ギョギョウ</t>
    </rPh>
    <rPh sb="8" eb="10">
      <t>キョウサイ</t>
    </rPh>
    <rPh sb="10" eb="12">
      <t>ホケン</t>
    </rPh>
    <phoneticPr fontId="8"/>
  </si>
  <si>
    <t>漁船再保険及漁業共済保険</t>
    <rPh sb="0" eb="2">
      <t>ギョセン</t>
    </rPh>
    <rPh sb="2" eb="5">
      <t>サイホケン</t>
    </rPh>
    <rPh sb="5" eb="6">
      <t>キュウ</t>
    </rPh>
    <rPh sb="6" eb="8">
      <t>ギョギョウ</t>
    </rPh>
    <rPh sb="8" eb="10">
      <t>キョウサイ</t>
    </rPh>
    <rPh sb="10" eb="12">
      <t>ホケン</t>
    </rPh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</si>
  <si>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平　成　24　年　度　特　別　会　計　歳　出　予　算　使　途　別　分　類</t>
    </r>
    <rPh sb="0" eb="1">
      <t>ダイ</t>
    </rPh>
    <rPh sb="5" eb="6">
      <t>オモテ</t>
    </rPh>
    <rPh sb="7" eb="8">
      <t>タイラ</t>
    </rPh>
    <rPh sb="9" eb="10">
      <t>シゲル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トシ</t>
    </rPh>
    <rPh sb="28" eb="29">
      <t>デ</t>
    </rPh>
    <rPh sb="30" eb="31">
      <t>ヨ</t>
    </rPh>
    <rPh sb="32" eb="33">
      <t>ザン</t>
    </rPh>
    <rPh sb="34" eb="35">
      <t>ツカ</t>
    </rPh>
    <rPh sb="36" eb="37">
      <t>ト</t>
    </rPh>
    <rPh sb="38" eb="39">
      <t>ベツ</t>
    </rPh>
    <rPh sb="40" eb="41">
      <t>ブン</t>
    </rPh>
    <rPh sb="42" eb="43">
      <t>タグイ</t>
    </rPh>
    <phoneticPr fontId="8"/>
  </si>
  <si>
    <t>東日本大震災復興</t>
    <rPh sb="0" eb="1">
      <t>ヒガシ</t>
    </rPh>
    <rPh sb="1" eb="3">
      <t>ニホン</t>
    </rPh>
    <rPh sb="3" eb="6">
      <t>ダイシンサイ</t>
    </rPh>
    <rPh sb="6" eb="8">
      <t>フッコウ</t>
    </rPh>
    <phoneticPr fontId="8"/>
  </si>
  <si>
    <t>子どものための金銭の
給付勘定</t>
    <rPh sb="0" eb="1">
      <t>コ</t>
    </rPh>
    <rPh sb="7" eb="9">
      <t>キンセン</t>
    </rPh>
    <rPh sb="11" eb="13">
      <t>キュウフ</t>
    </rPh>
    <rPh sb="13" eb="15">
      <t>カンジョウ</t>
    </rPh>
    <phoneticPr fontId="8"/>
  </si>
  <si>
    <t>-</t>
    <phoneticPr fontId="8"/>
  </si>
  <si>
    <t>原子力損害賠償支援勘定</t>
    <rPh sb="0" eb="3">
      <t>ゲンシリョク</t>
    </rPh>
    <rPh sb="3" eb="5">
      <t>ソンガイ</t>
    </rPh>
    <rPh sb="5" eb="7">
      <t>バイショウ</t>
    </rPh>
    <rPh sb="7" eb="9">
      <t>シエン</t>
    </rPh>
    <rPh sb="9" eb="11">
      <t>カンジョウ</t>
    </rPh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</si>
  <si>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平　成　25　年　度　特　別　会　計　歳　出　予　算　使　途　別　分　類</t>
    </r>
    <rPh sb="0" eb="1">
      <t>ダイ</t>
    </rPh>
    <rPh sb="5" eb="6">
      <t>オモテ</t>
    </rPh>
    <rPh sb="7" eb="8">
      <t>タイラ</t>
    </rPh>
    <rPh sb="9" eb="10">
      <t>シゲル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トシ</t>
    </rPh>
    <rPh sb="28" eb="29">
      <t>デ</t>
    </rPh>
    <rPh sb="30" eb="31">
      <t>ヨ</t>
    </rPh>
    <rPh sb="32" eb="33">
      <t>ザン</t>
    </rPh>
    <rPh sb="34" eb="35">
      <t>ツカ</t>
    </rPh>
    <rPh sb="36" eb="37">
      <t>ト</t>
    </rPh>
    <rPh sb="38" eb="39">
      <t>ベツ</t>
    </rPh>
    <rPh sb="40" eb="41">
      <t>ブン</t>
    </rPh>
    <rPh sb="42" eb="43">
      <t>タグイ</t>
    </rPh>
    <phoneticPr fontId="8"/>
  </si>
  <si>
    <t>国有林野事業債務管理</t>
    <rPh sb="0" eb="6">
      <t>コクユウリンヤジギョウ</t>
    </rPh>
    <rPh sb="6" eb="8">
      <t>サイム</t>
    </rPh>
    <rPh sb="8" eb="10">
      <t>カンリ</t>
    </rPh>
    <phoneticPr fontId="8"/>
  </si>
  <si>
    <t>-</t>
    <phoneticPr fontId="8"/>
  </si>
  <si>
    <t>使途別</t>
    <rPh sb="0" eb="3">
      <t>シトベツ</t>
    </rPh>
    <phoneticPr fontId="8"/>
  </si>
  <si>
    <t>人　　　　件　　　　費</t>
    <rPh sb="0" eb="1">
      <t>ヒト</t>
    </rPh>
    <rPh sb="5" eb="6">
      <t>ケン</t>
    </rPh>
    <rPh sb="10" eb="11">
      <t>ヒ</t>
    </rPh>
    <phoneticPr fontId="8"/>
  </si>
  <si>
    <t>旅　　　　　費</t>
    <rPh sb="0" eb="1">
      <t>タビ</t>
    </rPh>
    <rPh sb="6" eb="7">
      <t>ヒ</t>
    </rPh>
    <phoneticPr fontId="8"/>
  </si>
  <si>
    <t>物 　 件 　 費</t>
    <rPh sb="0" eb="1">
      <t>モノ</t>
    </rPh>
    <rPh sb="4" eb="5">
      <t>ケン</t>
    </rPh>
    <rPh sb="8" eb="9">
      <t>ヒ</t>
    </rPh>
    <phoneticPr fontId="8"/>
  </si>
  <si>
    <t>施　　 設 　　費</t>
    <rPh sb="0" eb="1">
      <t>ホドコ</t>
    </rPh>
    <rPh sb="4" eb="5">
      <t>セツ</t>
    </rPh>
    <rPh sb="8" eb="9">
      <t>ヒ</t>
    </rPh>
    <phoneticPr fontId="8"/>
  </si>
  <si>
    <t>補助費・委託費</t>
    <rPh sb="0" eb="3">
      <t>ホジョヒ</t>
    </rPh>
    <rPh sb="4" eb="7">
      <t>イタクヒ</t>
    </rPh>
    <phoneticPr fontId="8"/>
  </si>
  <si>
    <t>他会計へ繰入</t>
    <rPh sb="0" eb="1">
      <t>タ</t>
    </rPh>
    <rPh sb="1" eb="3">
      <t>カイケイ</t>
    </rPh>
    <rPh sb="4" eb="6">
      <t>クリイレ</t>
    </rPh>
    <phoneticPr fontId="8"/>
  </si>
  <si>
    <t>そ　　 の 　　他</t>
    <rPh sb="8" eb="9">
      <t>タ</t>
    </rPh>
    <phoneticPr fontId="8"/>
  </si>
  <si>
    <t>合　　　　　計</t>
    <rPh sb="0" eb="1">
      <t>ゴウ</t>
    </rPh>
    <rPh sb="6" eb="7">
      <t>ケイ</t>
    </rPh>
    <phoneticPr fontId="8"/>
  </si>
  <si>
    <t>会計別</t>
    <rPh sb="0" eb="2">
      <t>カイケイ</t>
    </rPh>
    <rPh sb="2" eb="3">
      <t>ベツ</t>
    </rPh>
    <phoneticPr fontId="8"/>
  </si>
  <si>
    <t>職　員　給　与</t>
    <rPh sb="0" eb="1">
      <t>ショク</t>
    </rPh>
    <rPh sb="2" eb="3">
      <t>イン</t>
    </rPh>
    <rPh sb="4" eb="5">
      <t>キュウ</t>
    </rPh>
    <rPh sb="6" eb="7">
      <t>クミ</t>
    </rPh>
    <phoneticPr fontId="8"/>
  </si>
  <si>
    <t>そ　 の 　他</t>
    <rPh sb="6" eb="7">
      <t>タ</t>
    </rPh>
    <phoneticPr fontId="8"/>
  </si>
  <si>
    <t>交付税及び譲与税配付金</t>
    <rPh sb="0" eb="3">
      <t>コウフゼイ</t>
    </rPh>
    <rPh sb="3" eb="4">
      <t>オヨ</t>
    </rPh>
    <rPh sb="5" eb="8">
      <t>ジョウヨゼイ</t>
    </rPh>
    <rPh sb="8" eb="11">
      <t>ハイフキン</t>
    </rPh>
    <phoneticPr fontId="8"/>
  </si>
  <si>
    <t>-</t>
    <phoneticPr fontId="8"/>
  </si>
  <si>
    <t>地震再保険</t>
    <rPh sb="0" eb="2">
      <t>ジシン</t>
    </rPh>
    <rPh sb="2" eb="5">
      <t>サイホケン</t>
    </rPh>
    <phoneticPr fontId="8"/>
  </si>
  <si>
    <t>国債整理基金</t>
    <rPh sb="0" eb="2">
      <t>コクサイ</t>
    </rPh>
    <rPh sb="2" eb="4">
      <t>セイリ</t>
    </rPh>
    <rPh sb="4" eb="6">
      <t>キキン</t>
    </rPh>
    <phoneticPr fontId="8"/>
  </si>
  <si>
    <t>外国為替資金</t>
    <rPh sb="0" eb="2">
      <t>ガイコク</t>
    </rPh>
    <rPh sb="2" eb="4">
      <t>カワセ</t>
    </rPh>
    <rPh sb="4" eb="6">
      <t>シキン</t>
    </rPh>
    <phoneticPr fontId="8"/>
  </si>
  <si>
    <t>財政投融資</t>
    <rPh sb="0" eb="2">
      <t>ザイセイ</t>
    </rPh>
    <rPh sb="2" eb="3">
      <t>ナ</t>
    </rPh>
    <rPh sb="3" eb="5">
      <t>ユウシ</t>
    </rPh>
    <phoneticPr fontId="8"/>
  </si>
  <si>
    <t>財政融資資金勘定</t>
    <rPh sb="0" eb="2">
      <t>ザイセイ</t>
    </rPh>
    <rPh sb="2" eb="4">
      <t>ユウシ</t>
    </rPh>
    <rPh sb="4" eb="6">
      <t>シキン</t>
    </rPh>
    <rPh sb="6" eb="8">
      <t>カンジョウ</t>
    </rPh>
    <phoneticPr fontId="8"/>
  </si>
  <si>
    <t>特定国有財産整備勘定</t>
    <rPh sb="0" eb="2">
      <t>トクテイ</t>
    </rPh>
    <rPh sb="2" eb="4">
      <t>コクユウ</t>
    </rPh>
    <rPh sb="4" eb="6">
      <t>ザイサン</t>
    </rPh>
    <rPh sb="6" eb="8">
      <t>セイビ</t>
    </rPh>
    <rPh sb="8" eb="10">
      <t>カンジョウ</t>
    </rPh>
    <phoneticPr fontId="8"/>
  </si>
  <si>
    <t>エネルギー対策</t>
    <rPh sb="5" eb="7">
      <t>タイサク</t>
    </rPh>
    <phoneticPr fontId="8"/>
  </si>
  <si>
    <t>エネルギー需給勘定</t>
    <rPh sb="5" eb="7">
      <t>ジュキュウ</t>
    </rPh>
    <rPh sb="7" eb="9">
      <t>カンジョウ</t>
    </rPh>
    <phoneticPr fontId="8"/>
  </si>
  <si>
    <t>電源開発促進勘定</t>
    <rPh sb="0" eb="2">
      <t>デンゲン</t>
    </rPh>
    <rPh sb="2" eb="4">
      <t>カイハツ</t>
    </rPh>
    <rPh sb="4" eb="6">
      <t>ソクシン</t>
    </rPh>
    <rPh sb="6" eb="8">
      <t>カンジョウ</t>
    </rPh>
    <phoneticPr fontId="8"/>
  </si>
  <si>
    <t>労働保険</t>
    <rPh sb="0" eb="2">
      <t>ロウドウ</t>
    </rPh>
    <rPh sb="2" eb="4">
      <t>ホケン</t>
    </rPh>
    <phoneticPr fontId="8"/>
  </si>
  <si>
    <t>労災勘定</t>
    <rPh sb="0" eb="2">
      <t>ロウサイ</t>
    </rPh>
    <rPh sb="2" eb="4">
      <t>カンジョウ</t>
    </rPh>
    <phoneticPr fontId="8"/>
  </si>
  <si>
    <t>雇用勘定</t>
    <rPh sb="0" eb="2">
      <t>コヨウ</t>
    </rPh>
    <rPh sb="2" eb="4">
      <t>カンジョウ</t>
    </rPh>
    <phoneticPr fontId="8"/>
  </si>
  <si>
    <t>徴収勘定</t>
    <rPh sb="0" eb="2">
      <t>チョウシュウ</t>
    </rPh>
    <rPh sb="2" eb="4">
      <t>カンジョウ</t>
    </rPh>
    <phoneticPr fontId="8"/>
  </si>
  <si>
    <t>基礎年金勘定</t>
    <rPh sb="0" eb="2">
      <t>キソ</t>
    </rPh>
    <rPh sb="2" eb="4">
      <t>ネンキン</t>
    </rPh>
    <rPh sb="4" eb="6">
      <t>カンジョウ</t>
    </rPh>
    <phoneticPr fontId="8"/>
  </si>
  <si>
    <t>国民年金勘定</t>
    <rPh sb="0" eb="2">
      <t>コクミン</t>
    </rPh>
    <rPh sb="2" eb="4">
      <t>ネンキン</t>
    </rPh>
    <rPh sb="4" eb="6">
      <t>カンジョウ</t>
    </rPh>
    <phoneticPr fontId="8"/>
  </si>
  <si>
    <t>厚生年金勘定</t>
    <rPh sb="0" eb="2">
      <t>コウセイ</t>
    </rPh>
    <rPh sb="2" eb="4">
      <t>ネンキン</t>
    </rPh>
    <rPh sb="4" eb="6">
      <t>カンジョウ</t>
    </rPh>
    <phoneticPr fontId="8"/>
  </si>
  <si>
    <t>健康勘定</t>
    <rPh sb="0" eb="2">
      <t>ケンコウ</t>
    </rPh>
    <rPh sb="2" eb="4">
      <t>カンジョウ</t>
    </rPh>
    <phoneticPr fontId="8"/>
  </si>
  <si>
    <t>業務勘定</t>
    <rPh sb="0" eb="2">
      <t>ギョウム</t>
    </rPh>
    <rPh sb="2" eb="4">
      <t>カンジョウ</t>
    </rPh>
    <phoneticPr fontId="8"/>
  </si>
  <si>
    <t>食料安定供給</t>
    <rPh sb="0" eb="2">
      <t>ショクリョウ</t>
    </rPh>
    <rPh sb="2" eb="4">
      <t>アンテイ</t>
    </rPh>
    <rPh sb="4" eb="6">
      <t>キョウキュウ</t>
    </rPh>
    <phoneticPr fontId="8"/>
  </si>
  <si>
    <t>農業経営安定勘定</t>
    <rPh sb="0" eb="2">
      <t>ノウギョウ</t>
    </rPh>
    <rPh sb="2" eb="4">
      <t>ケイエイ</t>
    </rPh>
    <rPh sb="4" eb="6">
      <t>アンテイ</t>
    </rPh>
    <rPh sb="6" eb="8">
      <t>カンジョウ</t>
    </rPh>
    <phoneticPr fontId="8"/>
  </si>
  <si>
    <t>食糧管理勘定</t>
    <rPh sb="0" eb="2">
      <t>ショクリョウ</t>
    </rPh>
    <rPh sb="2" eb="4">
      <t>カンリ</t>
    </rPh>
    <rPh sb="4" eb="6">
      <t>カンジョウ</t>
    </rPh>
    <phoneticPr fontId="8"/>
  </si>
  <si>
    <t>農業共済再保険勘定</t>
    <rPh sb="0" eb="2">
      <t>ノウギョウ</t>
    </rPh>
    <rPh sb="2" eb="4">
      <t>キョウサイ</t>
    </rPh>
    <rPh sb="4" eb="7">
      <t>サイホケン</t>
    </rPh>
    <rPh sb="7" eb="9">
      <t>カンジョウ</t>
    </rPh>
    <phoneticPr fontId="8"/>
  </si>
  <si>
    <t>漁船再保険勘定</t>
    <rPh sb="0" eb="2">
      <t>ギョセン</t>
    </rPh>
    <rPh sb="2" eb="5">
      <t>サイホケン</t>
    </rPh>
    <rPh sb="5" eb="7">
      <t>カンジョウ</t>
    </rPh>
    <phoneticPr fontId="8"/>
  </si>
  <si>
    <t>森林保険</t>
    <rPh sb="0" eb="2">
      <t>シンリン</t>
    </rPh>
    <rPh sb="2" eb="4">
      <t>ホケン</t>
    </rPh>
    <phoneticPr fontId="8"/>
  </si>
  <si>
    <t>国有林野事業債務管理</t>
    <rPh sb="0" eb="2">
      <t>コクユウ</t>
    </rPh>
    <rPh sb="2" eb="4">
      <t>リンヤ</t>
    </rPh>
    <rPh sb="4" eb="6">
      <t>ジギョウ</t>
    </rPh>
    <rPh sb="6" eb="8">
      <t>サイム</t>
    </rPh>
    <rPh sb="8" eb="10">
      <t>カンリ</t>
    </rPh>
    <phoneticPr fontId="8"/>
  </si>
  <si>
    <t>貿易再保険</t>
    <rPh sb="0" eb="2">
      <t>ボウエキ</t>
    </rPh>
    <rPh sb="2" eb="5">
      <t>サイホケン</t>
    </rPh>
    <phoneticPr fontId="8"/>
  </si>
  <si>
    <t>保障勘定</t>
    <rPh sb="0" eb="2">
      <t>ホショウ</t>
    </rPh>
    <rPh sb="2" eb="4">
      <t>カンジョウ</t>
    </rPh>
    <phoneticPr fontId="8"/>
  </si>
  <si>
    <t>合　　　　　　　計</t>
    <rPh sb="0" eb="1">
      <t>ゴウ</t>
    </rPh>
    <rPh sb="8" eb="9">
      <t>ケイ</t>
    </rPh>
    <phoneticPr fontId="8"/>
  </si>
  <si>
    <t>（注）１．当初予算である。</t>
    <rPh sb="1" eb="2">
      <t>チュウ</t>
    </rPh>
    <rPh sb="5" eb="7">
      <t>トウショ</t>
    </rPh>
    <rPh sb="7" eb="9">
      <t>ヨサン</t>
    </rPh>
    <phoneticPr fontId="8"/>
  </si>
  <si>
    <t>　　　２．使途別分類は、第31表の目別分類の項目を次のようにとりまとめたものである。職員給与(02、03、04目の合計)、その他の給
　　　　与(01、05目の合計)、旅費(08目)、物件費(09、10、11、12、13目の合計)、施設費(15目)、補助費・委託費(14、16目の合計）、
　　　　他会計へ繰入(22目)、その他 (残余の目区分の合計)。</t>
    <phoneticPr fontId="8"/>
  </si>
  <si>
    <t>　　　２．使途別分類は、第31表の目別分類の項目を次のようにとりまとめたものである。職員給与(02、03、04目の合計)、その他の給与(01、05目の合計)、旅費(08目)、物件費(09、10、11、12、13目の合計)、施設費(15目)、補助費・委託費(14、16目の合計）、
　　　　他会計へ繰入(22目)、その他 (残余の目区分の合計)。</t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</si>
  <si>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平　成　26　年　度　特　別　会　計　歳　出　予　算　使　途　別　分　類</t>
    </r>
    <rPh sb="0" eb="1">
      <t>ダイ</t>
    </rPh>
    <rPh sb="5" eb="6">
      <t>オモテ</t>
    </rPh>
    <rPh sb="7" eb="8">
      <t>タイラ</t>
    </rPh>
    <rPh sb="9" eb="10">
      <t>シゲル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トシ</t>
    </rPh>
    <rPh sb="28" eb="29">
      <t>デ</t>
    </rPh>
    <rPh sb="30" eb="31">
      <t>ヨ</t>
    </rPh>
    <rPh sb="32" eb="33">
      <t>ザン</t>
    </rPh>
    <rPh sb="34" eb="35">
      <t>ツカ</t>
    </rPh>
    <rPh sb="36" eb="37">
      <t>ト</t>
    </rPh>
    <rPh sb="38" eb="39">
      <t>ベツ</t>
    </rPh>
    <rPh sb="40" eb="41">
      <t>ブン</t>
    </rPh>
    <rPh sb="42" eb="43">
      <t>タグイ</t>
    </rPh>
    <phoneticPr fontId="8"/>
  </si>
  <si>
    <t>子ども・子育て支援勘定</t>
    <rPh sb="0" eb="1">
      <t>コ</t>
    </rPh>
    <rPh sb="4" eb="6">
      <t>コソダ</t>
    </rPh>
    <rPh sb="7" eb="9">
      <t>シエン</t>
    </rPh>
    <rPh sb="9" eb="11">
      <t>カンジョウ</t>
    </rPh>
    <phoneticPr fontId="8"/>
  </si>
  <si>
    <t>-</t>
    <phoneticPr fontId="8"/>
  </si>
  <si>
    <t>-</t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</si>
  <si>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平　成　28　年　度　特　別　会　計　歳　出　予　算　使　途　別　分　類</t>
    </r>
    <rPh sb="0" eb="1">
      <t>ダイ</t>
    </rPh>
    <rPh sb="5" eb="6">
      <t>オモテ</t>
    </rPh>
    <rPh sb="7" eb="8">
      <t>タイラ</t>
    </rPh>
    <rPh sb="9" eb="10">
      <t>シゲル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トシ</t>
    </rPh>
    <rPh sb="28" eb="29">
      <t>デ</t>
    </rPh>
    <rPh sb="30" eb="31">
      <t>ヨ</t>
    </rPh>
    <rPh sb="32" eb="33">
      <t>ザン</t>
    </rPh>
    <rPh sb="34" eb="35">
      <t>ツカ</t>
    </rPh>
    <rPh sb="36" eb="37">
      <t>ト</t>
    </rPh>
    <rPh sb="38" eb="39">
      <t>ベツ</t>
    </rPh>
    <rPh sb="40" eb="41">
      <t>ブン</t>
    </rPh>
    <rPh sb="42" eb="43">
      <t>タグイ</t>
    </rPh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</si>
  <si>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平　成　27　年　度　特　別　会　計　歳　出　予　算　使　途　別　分　類</t>
    </r>
    <rPh sb="0" eb="1">
      <t>ダイ</t>
    </rPh>
    <rPh sb="5" eb="6">
      <t>オモテ</t>
    </rPh>
    <rPh sb="7" eb="8">
      <t>タイラ</t>
    </rPh>
    <rPh sb="9" eb="10">
      <t>シゲル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トシ</t>
    </rPh>
    <rPh sb="28" eb="29">
      <t>デ</t>
    </rPh>
    <rPh sb="30" eb="31">
      <t>ヨ</t>
    </rPh>
    <rPh sb="32" eb="33">
      <t>ザン</t>
    </rPh>
    <rPh sb="34" eb="35">
      <t>ツカ</t>
    </rPh>
    <rPh sb="36" eb="37">
      <t>ト</t>
    </rPh>
    <rPh sb="38" eb="39">
      <t>ベツ</t>
    </rPh>
    <rPh sb="40" eb="41">
      <t>ブン</t>
    </rPh>
    <rPh sb="42" eb="43">
      <t>タグイ</t>
    </rPh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</si>
  <si>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平　成　29　年　度　特　別　会　計　歳　出　予　算　使　途　別　分　類</t>
    </r>
    <rPh sb="0" eb="1">
      <t>ダイ</t>
    </rPh>
    <rPh sb="5" eb="6">
      <t>オモテ</t>
    </rPh>
    <rPh sb="7" eb="8">
      <t>タイラ</t>
    </rPh>
    <rPh sb="9" eb="10">
      <t>シゲル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トシ</t>
    </rPh>
    <rPh sb="28" eb="29">
      <t>デ</t>
    </rPh>
    <rPh sb="30" eb="31">
      <t>ヨ</t>
    </rPh>
    <rPh sb="32" eb="33">
      <t>ザン</t>
    </rPh>
    <rPh sb="34" eb="35">
      <t>ツカ</t>
    </rPh>
    <rPh sb="36" eb="37">
      <t>ト</t>
    </rPh>
    <rPh sb="38" eb="39">
      <t>ベツ</t>
    </rPh>
    <rPh sb="40" eb="41">
      <t>ブン</t>
    </rPh>
    <rPh sb="42" eb="43">
      <t>タグイ</t>
    </rPh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</si>
  <si>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平　成　30　年　度　特　別　会　計　歳　出　予　算　使　途　別　分　類</t>
    </r>
    <rPh sb="0" eb="1">
      <t>ダイ</t>
    </rPh>
    <rPh sb="5" eb="6">
      <t>オモテ</t>
    </rPh>
    <rPh sb="7" eb="8">
      <t>タイラ</t>
    </rPh>
    <rPh sb="9" eb="10">
      <t>シゲル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トシ</t>
    </rPh>
    <rPh sb="28" eb="29">
      <t>デ</t>
    </rPh>
    <rPh sb="30" eb="31">
      <t>ヨ</t>
    </rPh>
    <rPh sb="32" eb="33">
      <t>ザン</t>
    </rPh>
    <rPh sb="34" eb="35">
      <t>ツカ</t>
    </rPh>
    <rPh sb="36" eb="37">
      <t>ト</t>
    </rPh>
    <rPh sb="38" eb="39">
      <t>ベツ</t>
    </rPh>
    <rPh sb="40" eb="41">
      <t>ブン</t>
    </rPh>
    <rPh sb="42" eb="43">
      <t>タグイ</t>
    </rPh>
    <phoneticPr fontId="8"/>
  </si>
  <si>
    <t>農業再保険勘定</t>
    <rPh sb="0" eb="2">
      <t>ノウギョウ</t>
    </rPh>
    <rPh sb="2" eb="5">
      <t>サイホケン</t>
    </rPh>
    <rPh sb="5" eb="7">
      <t>カンジョウ</t>
    </rPh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</si>
  <si>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令　和　元　年　度　特　別　会　計　歳　出　予　算　使　途　別　分　類</t>
    </r>
    <rPh sb="0" eb="1">
      <t>ダイ</t>
    </rPh>
    <rPh sb="5" eb="6">
      <t>オモテ</t>
    </rPh>
    <rPh sb="7" eb="8">
      <t>レイ</t>
    </rPh>
    <rPh sb="9" eb="10">
      <t>ワ</t>
    </rPh>
    <rPh sb="11" eb="12">
      <t>ガン</t>
    </rPh>
    <rPh sb="13" eb="14">
      <t>トシ</t>
    </rPh>
    <rPh sb="15" eb="16">
      <t>ド</t>
    </rPh>
    <rPh sb="17" eb="18">
      <t>トク</t>
    </rPh>
    <rPh sb="19" eb="20">
      <t>ベツ</t>
    </rPh>
    <rPh sb="21" eb="22">
      <t>カイ</t>
    </rPh>
    <rPh sb="23" eb="24">
      <t>ケイ</t>
    </rPh>
    <rPh sb="25" eb="26">
      <t>トシ</t>
    </rPh>
    <rPh sb="27" eb="28">
      <t>デ</t>
    </rPh>
    <rPh sb="29" eb="30">
      <t>ヨ</t>
    </rPh>
    <rPh sb="31" eb="32">
      <t>ザン</t>
    </rPh>
    <rPh sb="33" eb="34">
      <t>ツカ</t>
    </rPh>
    <rPh sb="35" eb="36">
      <t>ト</t>
    </rPh>
    <rPh sb="37" eb="38">
      <t>ベツ</t>
    </rPh>
    <rPh sb="39" eb="40">
      <t>ブン</t>
    </rPh>
    <rPh sb="41" eb="42">
      <t>タグイ</t>
    </rPh>
    <phoneticPr fontId="8"/>
  </si>
  <si>
    <t>-</t>
    <phoneticPr fontId="8"/>
  </si>
  <si>
    <t>－</t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</si>
  <si>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令　和　２　年　度　特　別　会　計　歳　出　予　算　使　途　別　分　類</t>
    </r>
    <rPh sb="0" eb="1">
      <t>ダイ</t>
    </rPh>
    <rPh sb="5" eb="6">
      <t>オモテ</t>
    </rPh>
    <rPh sb="7" eb="8">
      <t>レイ</t>
    </rPh>
    <rPh sb="9" eb="10">
      <t>ワ</t>
    </rPh>
    <rPh sb="13" eb="14">
      <t>トシ</t>
    </rPh>
    <rPh sb="15" eb="16">
      <t>ド</t>
    </rPh>
    <rPh sb="17" eb="18">
      <t>トク</t>
    </rPh>
    <rPh sb="19" eb="20">
      <t>ベツ</t>
    </rPh>
    <rPh sb="21" eb="22">
      <t>カイ</t>
    </rPh>
    <rPh sb="23" eb="24">
      <t>ケイ</t>
    </rPh>
    <rPh sb="25" eb="26">
      <t>トシ</t>
    </rPh>
    <rPh sb="27" eb="28">
      <t>デ</t>
    </rPh>
    <rPh sb="29" eb="30">
      <t>ヨ</t>
    </rPh>
    <rPh sb="31" eb="32">
      <t>ザン</t>
    </rPh>
    <rPh sb="33" eb="34">
      <t>ツカ</t>
    </rPh>
    <rPh sb="35" eb="36">
      <t>ト</t>
    </rPh>
    <rPh sb="37" eb="38">
      <t>ベツ</t>
    </rPh>
    <rPh sb="39" eb="40">
      <t>ブン</t>
    </rPh>
    <rPh sb="41" eb="42">
      <t>タグイ</t>
    </rPh>
    <phoneticPr fontId="8"/>
  </si>
  <si>
    <t>漁業共済保険勘定</t>
    <rPh sb="0" eb="2">
      <t>ギョギョウ</t>
    </rPh>
    <rPh sb="2" eb="4">
      <t>キョウサイ</t>
    </rPh>
    <rPh sb="4" eb="6">
      <t>ホケン</t>
    </rPh>
    <rPh sb="6" eb="8">
      <t>カンジョウ</t>
    </rPh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</si>
  <si>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令　和　３　年　度　特　別　会　計　歳　出　予　算　使　途　別　分　類</t>
    </r>
    <rPh sb="0" eb="1">
      <t>ダイ</t>
    </rPh>
    <rPh sb="5" eb="6">
      <t>オモテ</t>
    </rPh>
    <rPh sb="7" eb="8">
      <t>レイ</t>
    </rPh>
    <rPh sb="9" eb="10">
      <t>ワ</t>
    </rPh>
    <rPh sb="13" eb="14">
      <t>トシ</t>
    </rPh>
    <rPh sb="15" eb="16">
      <t>ド</t>
    </rPh>
    <rPh sb="17" eb="18">
      <t>トク</t>
    </rPh>
    <rPh sb="19" eb="20">
      <t>ベツ</t>
    </rPh>
    <rPh sb="21" eb="22">
      <t>カイ</t>
    </rPh>
    <rPh sb="23" eb="24">
      <t>ケイ</t>
    </rPh>
    <rPh sb="25" eb="26">
      <t>トシ</t>
    </rPh>
    <rPh sb="27" eb="28">
      <t>デ</t>
    </rPh>
    <rPh sb="29" eb="30">
      <t>ヨ</t>
    </rPh>
    <rPh sb="31" eb="32">
      <t>ザン</t>
    </rPh>
    <rPh sb="33" eb="34">
      <t>ツカ</t>
    </rPh>
    <rPh sb="35" eb="36">
      <t>ト</t>
    </rPh>
    <rPh sb="37" eb="38">
      <t>ベツ</t>
    </rPh>
    <rPh sb="39" eb="40">
      <t>ブン</t>
    </rPh>
    <rPh sb="41" eb="42">
      <t>タグイ</t>
    </rPh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</si>
  <si>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令　和　４　年　度　特　別　会　計　歳　出　予　算　使　途　別　分　類</t>
    </r>
    <rPh sb="0" eb="1">
      <t>ダイ</t>
    </rPh>
    <rPh sb="5" eb="6">
      <t>オモテ</t>
    </rPh>
    <rPh sb="7" eb="8">
      <t>レイ</t>
    </rPh>
    <rPh sb="9" eb="10">
      <t>ワ</t>
    </rPh>
    <rPh sb="13" eb="14">
      <t>トシ</t>
    </rPh>
    <rPh sb="15" eb="16">
      <t>ド</t>
    </rPh>
    <rPh sb="17" eb="18">
      <t>トク</t>
    </rPh>
    <rPh sb="19" eb="20">
      <t>ベツ</t>
    </rPh>
    <rPh sb="21" eb="22">
      <t>カイ</t>
    </rPh>
    <rPh sb="23" eb="24">
      <t>ケイ</t>
    </rPh>
    <rPh sb="25" eb="26">
      <t>トシ</t>
    </rPh>
    <rPh sb="27" eb="28">
      <t>デ</t>
    </rPh>
    <rPh sb="29" eb="30">
      <t>ヨ</t>
    </rPh>
    <rPh sb="31" eb="32">
      <t>ザン</t>
    </rPh>
    <rPh sb="33" eb="34">
      <t>ツカ</t>
    </rPh>
    <rPh sb="35" eb="36">
      <t>ト</t>
    </rPh>
    <rPh sb="37" eb="38">
      <t>ベツ</t>
    </rPh>
    <rPh sb="39" eb="40">
      <t>ブン</t>
    </rPh>
    <rPh sb="41" eb="42">
      <t>タグイ</t>
    </rPh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</si>
  <si>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令　和　５　年　度　特　別　会　計　歳　出　予　算　使　途　別　分　類</t>
    </r>
    <rPh sb="0" eb="1">
      <t>ダイ</t>
    </rPh>
    <rPh sb="5" eb="6">
      <t>オモテ</t>
    </rPh>
    <rPh sb="7" eb="8">
      <t>レイ</t>
    </rPh>
    <rPh sb="9" eb="10">
      <t>ワ</t>
    </rPh>
    <rPh sb="13" eb="14">
      <t>トシ</t>
    </rPh>
    <rPh sb="15" eb="16">
      <t>ド</t>
    </rPh>
    <rPh sb="17" eb="18">
      <t>トク</t>
    </rPh>
    <rPh sb="19" eb="20">
      <t>ベツ</t>
    </rPh>
    <rPh sb="21" eb="22">
      <t>カイ</t>
    </rPh>
    <rPh sb="23" eb="24">
      <t>ケイ</t>
    </rPh>
    <rPh sb="25" eb="26">
      <t>トシ</t>
    </rPh>
    <rPh sb="27" eb="28">
      <t>デ</t>
    </rPh>
    <rPh sb="29" eb="30">
      <t>ヨ</t>
    </rPh>
    <rPh sb="31" eb="32">
      <t>ザン</t>
    </rPh>
    <rPh sb="33" eb="34">
      <t>ツカ</t>
    </rPh>
    <rPh sb="35" eb="36">
      <t>ト</t>
    </rPh>
    <rPh sb="37" eb="38">
      <t>ベツ</t>
    </rPh>
    <rPh sb="39" eb="40">
      <t>ブン</t>
    </rPh>
    <rPh sb="41" eb="42">
      <t>タグイ</t>
    </rPh>
    <phoneticPr fontId="8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</si>
  <si>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令　和　６　年　度　特　別　会　計　歳　出　予　算　使　途　別　分　類</t>
    </r>
    <rPh sb="0" eb="1">
      <t>ダイ</t>
    </rPh>
    <rPh sb="5" eb="6">
      <t>オモテ</t>
    </rPh>
    <rPh sb="7" eb="8">
      <t>レイ</t>
    </rPh>
    <rPh sb="9" eb="10">
      <t>ワ</t>
    </rPh>
    <rPh sb="13" eb="14">
      <t>トシ</t>
    </rPh>
    <rPh sb="15" eb="16">
      <t>ド</t>
    </rPh>
    <rPh sb="17" eb="18">
      <t>トク</t>
    </rPh>
    <rPh sb="19" eb="20">
      <t>ベツ</t>
    </rPh>
    <rPh sb="21" eb="22">
      <t>カイ</t>
    </rPh>
    <rPh sb="23" eb="24">
      <t>ケイ</t>
    </rPh>
    <rPh sb="25" eb="26">
      <t>トシ</t>
    </rPh>
    <rPh sb="27" eb="28">
      <t>デ</t>
    </rPh>
    <rPh sb="29" eb="30">
      <t>ヨ</t>
    </rPh>
    <rPh sb="31" eb="32">
      <t>ザン</t>
    </rPh>
    <rPh sb="33" eb="34">
      <t>ツカ</t>
    </rPh>
    <rPh sb="35" eb="36">
      <t>ト</t>
    </rPh>
    <rPh sb="37" eb="38">
      <t>ベツ</t>
    </rPh>
    <rPh sb="39" eb="40">
      <t>ブン</t>
    </rPh>
    <rPh sb="41" eb="42">
      <t>タグイ</t>
    </rPh>
    <phoneticPr fontId="8"/>
  </si>
  <si>
    <t>（注）１．当初予算である。
　　　２．使途別分類は、第31表の目別分類の項目を次のようにとりまとめたものである。職員給与(02、03、04目の合計)、その他の給与(01、05目の合計)、旅費(08目)、物件費(09、10、11、12、13目の合計)、施設費(15目)、補助費・委託費(14、16目の合計）、他会計へ繰入(22目)、その他 (残余の目区分の合計)。</t>
    <rPh sb="1" eb="2">
      <t>チュウ</t>
    </rPh>
    <rPh sb="5" eb="7">
      <t>トウショ</t>
    </rPh>
    <rPh sb="7" eb="9">
      <t>ヨサン</t>
    </rPh>
    <phoneticPr fontId="8"/>
  </si>
  <si>
    <t>先端半導体・
人工知能関連技術勘定</t>
    <phoneticPr fontId="8"/>
  </si>
  <si>
    <t>子ども・子育て支援</t>
    <rPh sb="0" eb="1">
      <t>コ</t>
    </rPh>
    <rPh sb="4" eb="6">
      <t>コソダ</t>
    </rPh>
    <rPh sb="7" eb="9">
      <t>シエン</t>
    </rPh>
    <phoneticPr fontId="8"/>
  </si>
  <si>
    <t>子ども・子育て支援勘定</t>
  </si>
  <si>
    <t>育児休業等給付勘定</t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</si>
  <si>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33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令　和　７　年　度　特　別　会　計　歳　出　予　算　使　途　別　分　類</t>
    </r>
    <rPh sb="0" eb="1">
      <t>ダイ</t>
    </rPh>
    <rPh sb="5" eb="6">
      <t>オモテ</t>
    </rPh>
    <rPh sb="7" eb="8">
      <t>レイ</t>
    </rPh>
    <rPh sb="9" eb="10">
      <t>ワ</t>
    </rPh>
    <rPh sb="13" eb="14">
      <t>トシ</t>
    </rPh>
    <rPh sb="15" eb="16">
      <t>ド</t>
    </rPh>
    <rPh sb="17" eb="18">
      <t>トク</t>
    </rPh>
    <rPh sb="19" eb="20">
      <t>ベツ</t>
    </rPh>
    <rPh sb="21" eb="22">
      <t>カイ</t>
    </rPh>
    <rPh sb="23" eb="24">
      <t>ケイ</t>
    </rPh>
    <rPh sb="25" eb="26">
      <t>トシ</t>
    </rPh>
    <rPh sb="27" eb="28">
      <t>デ</t>
    </rPh>
    <rPh sb="29" eb="30">
      <t>ヨ</t>
    </rPh>
    <rPh sb="31" eb="32">
      <t>ザン</t>
    </rPh>
    <rPh sb="33" eb="34">
      <t>ツカ</t>
    </rPh>
    <rPh sb="35" eb="36">
      <t>ト</t>
    </rPh>
    <rPh sb="37" eb="38">
      <t>ベツ</t>
    </rPh>
    <rPh sb="39" eb="40">
      <t>ブン</t>
    </rPh>
    <rPh sb="41" eb="42">
      <t>タグイ</t>
    </rPh>
    <phoneticPr fontId="8"/>
  </si>
  <si>
    <t>自動車検査登録勘定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</si>
</sst>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* #,##0;* 0;* &quot;－&quot;"/>
    <numFmt numFmtId="177" formatCode="* #,##0;_ &quot;△&quot;* #,##0;* &quot;0&quot;;* &quot;－&quot;"/>
  </numFmts>
  <fonts count="15" x14ac:knownFonts="1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4.5"/>
      <name val="ＭＳ ゴシック"/>
      <family val="3"/>
      <charset val="128"/>
    </font>
    <font>
      <sz val="7.5"/>
      <name val="ＭＳ Ｐ明朝"/>
      <family val="1"/>
      <charset val="128"/>
    </font>
    <font>
      <sz val="7.5"/>
      <name val="ＭＳ Ｐゴシック"/>
      <family val="3"/>
      <charset val="128"/>
    </font>
    <font>
      <sz val="7.5"/>
      <name val="ＭＳ ゴシック"/>
      <family val="3"/>
      <charset val="128"/>
    </font>
    <font>
      <sz val="4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25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/>
    </xf>
    <xf numFmtId="0" fontId="0" fillId="2" borderId="1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49" fontId="2" fillId="2" borderId="0" xfId="0" applyNumberFormat="1" applyFont="1" applyFill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center" vertical="center"/>
    </xf>
    <xf numFmtId="177" fontId="10" fillId="2" borderId="6" xfId="0" applyNumberFormat="1" applyFont="1" applyFill="1" applyBorder="1" applyAlignment="1">
      <alignment vertical="center"/>
    </xf>
    <xf numFmtId="177" fontId="10" fillId="2" borderId="0" xfId="0" applyNumberFormat="1" applyFont="1" applyFill="1" applyBorder="1" applyAlignment="1">
      <alignment vertical="center"/>
    </xf>
    <xf numFmtId="176" fontId="7" fillId="2" borderId="0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5" fillId="2" borderId="0" xfId="0" applyNumberFormat="1" applyFont="1" applyFill="1" applyBorder="1" applyAlignment="1">
      <alignment horizontal="distributed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distributed" vertical="center"/>
    </xf>
    <xf numFmtId="49" fontId="5" fillId="2" borderId="0" xfId="0" applyNumberFormat="1" applyFont="1" applyFill="1" applyAlignment="1">
      <alignment horizontal="distributed"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177" fontId="11" fillId="2" borderId="6" xfId="0" applyNumberFormat="1" applyFont="1" applyFill="1" applyBorder="1" applyAlignment="1">
      <alignment wrapText="1"/>
    </xf>
    <xf numFmtId="177" fontId="11" fillId="2" borderId="0" xfId="0" applyNumberFormat="1" applyFont="1" applyFill="1" applyBorder="1" applyAlignment="1">
      <alignment wrapText="1"/>
    </xf>
    <xf numFmtId="0" fontId="5" fillId="2" borderId="1" xfId="0" applyFont="1" applyFill="1" applyBorder="1">
      <alignment vertical="center"/>
    </xf>
    <xf numFmtId="49" fontId="5" fillId="2" borderId="1" xfId="0" applyNumberFormat="1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vertical="center"/>
    </xf>
    <xf numFmtId="177" fontId="10" fillId="2" borderId="8" xfId="0" applyNumberFormat="1" applyFont="1" applyFill="1" applyBorder="1" applyAlignment="1">
      <alignment vertical="center"/>
    </xf>
    <xf numFmtId="177" fontId="10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>
      <alignment horizontal="distributed" vertical="center"/>
    </xf>
    <xf numFmtId="176" fontId="6" fillId="2" borderId="0" xfId="0" applyNumberFormat="1" applyFont="1" applyFill="1" applyBorder="1">
      <alignment vertical="center"/>
    </xf>
    <xf numFmtId="0" fontId="5" fillId="2" borderId="0" xfId="0" applyFont="1" applyFill="1" applyBorder="1" applyAlignment="1">
      <alignment horizontal="distributed" vertical="center"/>
    </xf>
    <xf numFmtId="49" fontId="2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176" fontId="6" fillId="2" borderId="8" xfId="0" applyNumberFormat="1" applyFont="1" applyFill="1" applyBorder="1">
      <alignment vertical="center"/>
    </xf>
    <xf numFmtId="176" fontId="6" fillId="2" borderId="1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38" fontId="0" fillId="0" borderId="0" xfId="1" applyFont="1" applyFill="1" applyBorder="1">
      <alignment vertical="center"/>
    </xf>
    <xf numFmtId="0" fontId="0" fillId="0" borderId="0" xfId="0" applyFill="1" applyAlignment="1">
      <alignment vertical="top"/>
    </xf>
    <xf numFmtId="0" fontId="0" fillId="0" borderId="1" xfId="0" applyFill="1" applyBorder="1">
      <alignment vertical="center"/>
    </xf>
    <xf numFmtId="38" fontId="0" fillId="0" borderId="0" xfId="1" applyFont="1" applyFill="1" applyBorder="1" applyAlignment="1">
      <alignment horizontal="right" vertical="center"/>
    </xf>
    <xf numFmtId="49" fontId="2" fillId="0" borderId="0" xfId="0" applyNumberFormat="1" applyFont="1" applyFill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49" fontId="5" fillId="0" borderId="0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>
      <alignment vertical="center"/>
    </xf>
    <xf numFmtId="49" fontId="5" fillId="0" borderId="0" xfId="0" applyNumberFormat="1" applyFont="1" applyFill="1">
      <alignment vertical="center"/>
    </xf>
    <xf numFmtId="49" fontId="5" fillId="0" borderId="0" xfId="0" applyNumberFormat="1" applyFont="1" applyFill="1" applyBorder="1" applyAlignment="1">
      <alignment horizontal="distributed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distributed" vertical="center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distributed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distributed" vertical="center"/>
    </xf>
    <xf numFmtId="177" fontId="10" fillId="0" borderId="8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38" fontId="0" fillId="0" borderId="1" xfId="1" applyFont="1" applyFill="1" applyBorder="1">
      <alignment vertical="center"/>
    </xf>
    <xf numFmtId="49" fontId="5" fillId="0" borderId="0" xfId="0" applyNumberFormat="1" applyFont="1" applyFill="1" applyBorder="1" applyAlignment="1">
      <alignment vertical="center"/>
    </xf>
    <xf numFmtId="177" fontId="0" fillId="0" borderId="0" xfId="0" applyNumberFormat="1" applyFill="1">
      <alignment vertical="center"/>
    </xf>
    <xf numFmtId="177" fontId="0" fillId="0" borderId="0" xfId="0" applyNumberFormat="1" applyFill="1" applyAlignment="1">
      <alignment vertical="top"/>
    </xf>
    <xf numFmtId="176" fontId="6" fillId="0" borderId="0" xfId="0" applyNumberFormat="1" applyFont="1" applyFill="1" applyBorder="1">
      <alignment vertical="center"/>
    </xf>
    <xf numFmtId="38" fontId="7" fillId="0" borderId="0" xfId="1" applyFont="1" applyFill="1" applyAlignment="1">
      <alignment horizontal="right" vertical="top"/>
    </xf>
    <xf numFmtId="38" fontId="7" fillId="0" borderId="0" xfId="1" applyFont="1" applyFill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177" fontId="11" fillId="0" borderId="6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177" fontId="10" fillId="0" borderId="6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176" fontId="7" fillId="0" borderId="6" xfId="0" applyNumberFormat="1" applyFont="1" applyFill="1" applyBorder="1">
      <alignment vertical="center"/>
    </xf>
    <xf numFmtId="49" fontId="5" fillId="0" borderId="0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distributed" vertical="center" wrapText="1"/>
    </xf>
    <xf numFmtId="177" fontId="7" fillId="0" borderId="0" xfId="0" applyNumberFormat="1" applyFont="1" applyBorder="1" applyAlignment="1">
      <alignment vertical="center"/>
    </xf>
    <xf numFmtId="49" fontId="5" fillId="2" borderId="0" xfId="0" applyNumberFormat="1" applyFont="1" applyFill="1" applyBorder="1" applyAlignment="1">
      <alignment vertical="center" shrinkToFit="1"/>
    </xf>
    <xf numFmtId="49" fontId="5" fillId="0" borderId="4" xfId="0" applyNumberFormat="1" applyFont="1" applyFill="1" applyBorder="1" applyAlignment="1">
      <alignment horizontal="distributed" vertical="center"/>
    </xf>
    <xf numFmtId="177" fontId="6" fillId="0" borderId="6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distributed" vertical="center" wrapText="1"/>
    </xf>
    <xf numFmtId="0" fontId="0" fillId="3" borderId="0" xfId="0" applyFont="1" applyFill="1">
      <alignment vertical="center"/>
    </xf>
    <xf numFmtId="0" fontId="0" fillId="3" borderId="0" xfId="0" applyFont="1" applyFill="1" applyBorder="1">
      <alignment vertical="center"/>
    </xf>
    <xf numFmtId="49" fontId="0" fillId="3" borderId="9" xfId="0" applyNumberFormat="1" applyFont="1" applyFill="1" applyBorder="1" applyAlignment="1">
      <alignment horizontal="right" vertical="center"/>
    </xf>
    <xf numFmtId="49" fontId="0" fillId="3" borderId="10" xfId="0" applyNumberFormat="1" applyFont="1" applyFill="1" applyBorder="1" applyAlignment="1">
      <alignment horizontal="right" vertical="center"/>
    </xf>
    <xf numFmtId="49" fontId="0" fillId="3" borderId="0" xfId="0" applyNumberFormat="1" applyFont="1" applyFill="1">
      <alignment vertical="center"/>
    </xf>
    <xf numFmtId="49" fontId="13" fillId="3" borderId="11" xfId="0" applyNumberFormat="1" applyFont="1" applyFill="1" applyBorder="1" applyAlignment="1">
      <alignment vertical="center"/>
    </xf>
    <xf numFmtId="49" fontId="0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distributed" vertical="center"/>
    </xf>
    <xf numFmtId="0" fontId="5" fillId="3" borderId="0" xfId="0" applyFont="1" applyFill="1" applyBorder="1">
      <alignment vertical="center"/>
    </xf>
    <xf numFmtId="49" fontId="5" fillId="3" borderId="0" xfId="0" applyNumberFormat="1" applyFont="1" applyFill="1" applyBorder="1" applyAlignment="1">
      <alignment vertical="center"/>
    </xf>
    <xf numFmtId="49" fontId="5" fillId="3" borderId="0" xfId="0" applyNumberFormat="1" applyFont="1" applyFill="1" applyBorder="1">
      <alignment vertical="center"/>
    </xf>
    <xf numFmtId="49" fontId="5" fillId="3" borderId="0" xfId="0" applyNumberFormat="1" applyFont="1" applyFill="1" applyBorder="1" applyAlignment="1">
      <alignment horizontal="center" vertical="center"/>
    </xf>
    <xf numFmtId="177" fontId="10" fillId="3" borderId="0" xfId="0" applyNumberFormat="1" applyFont="1" applyFill="1" applyBorder="1" applyAlignment="1">
      <alignment vertical="center"/>
    </xf>
    <xf numFmtId="176" fontId="7" fillId="3" borderId="0" xfId="0" applyNumberFormat="1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8" fillId="3" borderId="0" xfId="0" applyNumberFormat="1" applyFont="1" applyFill="1" applyBorder="1" applyAlignment="1">
      <alignment wrapText="1"/>
    </xf>
    <xf numFmtId="0" fontId="0" fillId="3" borderId="0" xfId="0" applyFont="1" applyFill="1" applyAlignment="1">
      <alignment vertical="top"/>
    </xf>
    <xf numFmtId="177" fontId="6" fillId="3" borderId="6" xfId="0" applyNumberFormat="1" applyFont="1" applyFill="1" applyBorder="1" applyAlignment="1">
      <alignment vertical="center"/>
    </xf>
    <xf numFmtId="177" fontId="6" fillId="3" borderId="0" xfId="0" applyNumberFormat="1" applyFont="1" applyFill="1" applyBorder="1" applyAlignment="1">
      <alignment vertical="center"/>
    </xf>
    <xf numFmtId="0" fontId="8" fillId="3" borderId="0" xfId="0" applyFont="1" applyFill="1" applyAlignment="1">
      <alignment vertical="top" wrapText="1"/>
    </xf>
    <xf numFmtId="0" fontId="5" fillId="3" borderId="0" xfId="0" applyFont="1" applyFill="1" applyBorder="1" applyAlignment="1">
      <alignment horizontal="distributed" vertical="center"/>
    </xf>
    <xf numFmtId="49" fontId="5" fillId="3" borderId="0" xfId="0" applyNumberFormat="1" applyFont="1" applyFill="1" applyBorder="1" applyAlignment="1">
      <alignment horizontal="distributed" vertical="center"/>
    </xf>
    <xf numFmtId="49" fontId="3" fillId="3" borderId="3" xfId="0" applyNumberFormat="1" applyFont="1" applyFill="1" applyBorder="1" applyAlignment="1">
      <alignment horizontal="center" vertical="center"/>
    </xf>
    <xf numFmtId="38" fontId="2" fillId="3" borderId="0" xfId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vertical="top"/>
    </xf>
    <xf numFmtId="0" fontId="0" fillId="0" borderId="1" xfId="0" applyFont="1" applyFill="1" applyBorder="1">
      <alignment vertical="center"/>
    </xf>
    <xf numFmtId="49" fontId="0" fillId="0" borderId="0" xfId="0" applyNumberFormat="1" applyFont="1" applyFill="1">
      <alignment vertical="center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vertical="top"/>
    </xf>
    <xf numFmtId="0" fontId="0" fillId="0" borderId="1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>
      <alignment vertical="center"/>
    </xf>
    <xf numFmtId="0" fontId="8" fillId="3" borderId="0" xfId="0" applyFont="1" applyFill="1" applyAlignment="1">
      <alignment vertical="top" wrapText="1"/>
    </xf>
    <xf numFmtId="0" fontId="5" fillId="3" borderId="0" xfId="0" applyFont="1" applyFill="1" applyBorder="1" applyAlignment="1">
      <alignment horizontal="distributed" vertical="center"/>
    </xf>
    <xf numFmtId="49" fontId="5" fillId="3" borderId="0" xfId="0" applyNumberFormat="1" applyFont="1" applyFill="1" applyBorder="1" applyAlignment="1">
      <alignment horizontal="distributed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distributed" vertical="center"/>
    </xf>
    <xf numFmtId="0" fontId="5" fillId="3" borderId="0" xfId="0" applyFont="1" applyFill="1" applyBorder="1" applyAlignment="1">
      <alignment horizontal="distributed" vertical="center"/>
    </xf>
    <xf numFmtId="0" fontId="8" fillId="3" borderId="0" xfId="0" applyFont="1" applyFill="1" applyAlignment="1">
      <alignment vertical="top" wrapText="1"/>
    </xf>
    <xf numFmtId="0" fontId="0" fillId="3" borderId="7" xfId="0" applyFont="1" applyFill="1" applyBorder="1">
      <alignment vertical="center"/>
    </xf>
    <xf numFmtId="177" fontId="0" fillId="3" borderId="0" xfId="0" applyNumberFormat="1" applyFont="1" applyFill="1">
      <alignment vertical="center"/>
    </xf>
    <xf numFmtId="0" fontId="0" fillId="3" borderId="0" xfId="0" applyNumberFormat="1" applyFont="1" applyFill="1">
      <alignment vertical="center"/>
    </xf>
    <xf numFmtId="0" fontId="0" fillId="3" borderId="0" xfId="0" applyNumberFormat="1" applyFont="1" applyFill="1" applyBorder="1">
      <alignment vertical="center"/>
    </xf>
    <xf numFmtId="176" fontId="0" fillId="3" borderId="0" xfId="0" applyNumberFormat="1" applyFont="1" applyFill="1" applyBorder="1">
      <alignment vertical="center"/>
    </xf>
    <xf numFmtId="0" fontId="8" fillId="3" borderId="0" xfId="0" applyFont="1" applyFill="1" applyAlignment="1">
      <alignment vertical="top" wrapText="1"/>
    </xf>
    <xf numFmtId="0" fontId="5" fillId="3" borderId="0" xfId="0" applyFont="1" applyFill="1" applyBorder="1" applyAlignment="1">
      <alignment horizontal="distributed" vertical="center"/>
    </xf>
    <xf numFmtId="49" fontId="5" fillId="3" borderId="0" xfId="0" applyNumberFormat="1" applyFont="1" applyFill="1" applyBorder="1" applyAlignment="1">
      <alignment horizontal="distributed" vertical="center"/>
    </xf>
    <xf numFmtId="49" fontId="3" fillId="3" borderId="3" xfId="0" applyNumberFormat="1" applyFont="1" applyFill="1" applyBorder="1" applyAlignment="1">
      <alignment horizontal="center" vertical="center"/>
    </xf>
    <xf numFmtId="38" fontId="2" fillId="3" borderId="0" xfId="1" applyFont="1" applyFill="1" applyBorder="1" applyAlignment="1">
      <alignment horizontal="right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distributed" vertical="center"/>
    </xf>
    <xf numFmtId="0" fontId="5" fillId="3" borderId="0" xfId="0" applyFont="1" applyFill="1" applyBorder="1" applyAlignment="1">
      <alignment horizontal="distributed" vertical="center"/>
    </xf>
    <xf numFmtId="0" fontId="8" fillId="3" borderId="0" xfId="0" applyFont="1" applyFill="1" applyAlignment="1">
      <alignment vertical="top" wrapText="1"/>
    </xf>
    <xf numFmtId="0" fontId="0" fillId="3" borderId="8" xfId="0" applyFont="1" applyFill="1" applyBorder="1">
      <alignment vertical="center"/>
    </xf>
    <xf numFmtId="38" fontId="2" fillId="3" borderId="0" xfId="1" applyFont="1" applyFill="1" applyBorder="1" applyAlignment="1">
      <alignment horizontal="right" vertical="center"/>
    </xf>
    <xf numFmtId="176" fontId="7" fillId="3" borderId="6" xfId="0" applyNumberFormat="1" applyFont="1" applyFill="1" applyBorder="1">
      <alignment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distributed" vertical="center"/>
    </xf>
    <xf numFmtId="0" fontId="5" fillId="3" borderId="0" xfId="0" applyFont="1" applyFill="1" applyBorder="1" applyAlignment="1">
      <alignment horizontal="distributed" vertical="center"/>
    </xf>
    <xf numFmtId="0" fontId="8" fillId="3" borderId="0" xfId="0" applyFont="1" applyFill="1" applyAlignment="1">
      <alignment vertical="top" wrapText="1"/>
    </xf>
    <xf numFmtId="38" fontId="2" fillId="3" borderId="0" xfId="1" applyFont="1" applyFill="1" applyBorder="1" applyAlignment="1">
      <alignment horizontal="right" vertical="center"/>
    </xf>
    <xf numFmtId="0" fontId="8" fillId="3" borderId="0" xfId="0" applyFont="1" applyFill="1" applyAlignment="1">
      <alignment vertical="top" wrapText="1"/>
    </xf>
    <xf numFmtId="0" fontId="5" fillId="3" borderId="0" xfId="0" applyFont="1" applyFill="1" applyBorder="1" applyAlignment="1">
      <alignment horizontal="distributed" vertical="center"/>
    </xf>
    <xf numFmtId="49" fontId="5" fillId="3" borderId="0" xfId="0" applyNumberFormat="1" applyFont="1" applyFill="1" applyBorder="1" applyAlignment="1">
      <alignment horizontal="distributed" vertical="center"/>
    </xf>
    <xf numFmtId="49" fontId="3" fillId="3" borderId="3" xfId="0" applyNumberFormat="1" applyFont="1" applyFill="1" applyBorder="1" applyAlignment="1">
      <alignment horizontal="center" vertical="center"/>
    </xf>
    <xf numFmtId="38" fontId="2" fillId="3" borderId="0" xfId="1" applyFont="1" applyFill="1" applyBorder="1" applyAlignment="1">
      <alignment horizontal="right" vertical="center"/>
    </xf>
    <xf numFmtId="177" fontId="6" fillId="3" borderId="0" xfId="0" applyNumberFormat="1" applyFont="1" applyFill="1">
      <alignment vertical="center"/>
    </xf>
    <xf numFmtId="0" fontId="8" fillId="3" borderId="0" xfId="0" applyFont="1" applyFill="1" applyAlignment="1">
      <alignment vertical="top" wrapText="1"/>
    </xf>
    <xf numFmtId="0" fontId="5" fillId="3" borderId="0" xfId="0" applyFont="1" applyFill="1" applyBorder="1" applyAlignment="1">
      <alignment horizontal="distributed" vertical="center"/>
    </xf>
    <xf numFmtId="49" fontId="5" fillId="3" borderId="0" xfId="0" applyNumberFormat="1" applyFont="1" applyFill="1" applyBorder="1" applyAlignment="1">
      <alignment horizontal="distributed" vertical="center"/>
    </xf>
    <xf numFmtId="49" fontId="3" fillId="3" borderId="3" xfId="0" applyNumberFormat="1" applyFont="1" applyFill="1" applyBorder="1" applyAlignment="1">
      <alignment horizontal="center" vertical="center"/>
    </xf>
    <xf numFmtId="38" fontId="2" fillId="3" borderId="0" xfId="1" applyFont="1" applyFill="1" applyBorder="1" applyAlignment="1">
      <alignment horizontal="right" vertical="center"/>
    </xf>
    <xf numFmtId="0" fontId="8" fillId="3" borderId="0" xfId="0" applyFont="1" applyFill="1" applyAlignment="1">
      <alignment vertical="top" wrapText="1"/>
    </xf>
    <xf numFmtId="0" fontId="5" fillId="3" borderId="0" xfId="0" applyFont="1" applyFill="1" applyBorder="1" applyAlignment="1">
      <alignment horizontal="distributed" vertical="center"/>
    </xf>
    <xf numFmtId="49" fontId="5" fillId="3" borderId="0" xfId="0" applyNumberFormat="1" applyFont="1" applyFill="1" applyBorder="1" applyAlignment="1">
      <alignment horizontal="distributed" vertical="center"/>
    </xf>
    <xf numFmtId="49" fontId="3" fillId="3" borderId="3" xfId="0" applyNumberFormat="1" applyFont="1" applyFill="1" applyBorder="1" applyAlignment="1">
      <alignment horizontal="center" vertical="center"/>
    </xf>
    <xf numFmtId="38" fontId="2" fillId="3" borderId="0" xfId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8" fillId="3" borderId="0" xfId="0" applyFont="1" applyFill="1" applyAlignment="1">
      <alignment vertical="top" wrapText="1"/>
    </xf>
    <xf numFmtId="0" fontId="5" fillId="3" borderId="0" xfId="0" applyFont="1" applyFill="1" applyBorder="1" applyAlignment="1">
      <alignment horizontal="distributed" vertical="center"/>
    </xf>
    <xf numFmtId="49" fontId="5" fillId="3" borderId="0" xfId="0" applyNumberFormat="1" applyFont="1" applyFill="1" applyBorder="1" applyAlignment="1">
      <alignment horizontal="distributed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49" fontId="2" fillId="2" borderId="12" xfId="0" applyNumberFormat="1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>
      <alignment horizontal="left" vertical="center" wrapText="1"/>
    </xf>
    <xf numFmtId="49" fontId="2" fillId="2" borderId="14" xfId="0" applyNumberFormat="1" applyFont="1" applyFill="1" applyBorder="1" applyAlignment="1">
      <alignment horizontal="left" vertical="center" wrapText="1"/>
    </xf>
    <xf numFmtId="49" fontId="2" fillId="2" borderId="15" xfId="0" applyNumberFormat="1" applyFont="1" applyFill="1" applyBorder="1" applyAlignment="1">
      <alignment horizontal="left" vertical="center" wrapText="1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center"/>
    </xf>
    <xf numFmtId="49" fontId="5" fillId="3" borderId="0" xfId="0" applyNumberFormat="1" applyFont="1" applyFill="1" applyBorder="1" applyAlignment="1">
      <alignment horizontal="distributed" vertical="center"/>
    </xf>
    <xf numFmtId="49" fontId="5" fillId="2" borderId="0" xfId="0" applyNumberFormat="1" applyFont="1" applyFill="1" applyAlignment="1">
      <alignment horizontal="distributed" vertical="center"/>
    </xf>
    <xf numFmtId="0" fontId="5" fillId="2" borderId="0" xfId="0" applyFont="1" applyFill="1" applyBorder="1" applyAlignment="1">
      <alignment horizontal="distributed" vertical="top"/>
    </xf>
    <xf numFmtId="0" fontId="5" fillId="3" borderId="0" xfId="0" applyFont="1" applyFill="1" applyBorder="1" applyAlignment="1">
      <alignment horizontal="distributed" vertical="center"/>
    </xf>
    <xf numFmtId="49" fontId="5" fillId="2" borderId="0" xfId="0" applyNumberFormat="1" applyFont="1" applyFill="1" applyBorder="1" applyAlignment="1">
      <alignment horizontal="distributed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top" wrapText="1"/>
    </xf>
    <xf numFmtId="49" fontId="12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distributed" vertical="center" wrapText="1"/>
    </xf>
    <xf numFmtId="0" fontId="5" fillId="0" borderId="0" xfId="0" applyFont="1" applyFill="1" applyAlignment="1">
      <alignment horizontal="distributed" vertical="center"/>
    </xf>
    <xf numFmtId="0" fontId="8" fillId="0" borderId="0" xfId="0" applyFont="1" applyFill="1" applyAlignment="1">
      <alignment horizontal="left" vertical="top" wrapText="1"/>
    </xf>
    <xf numFmtId="49" fontId="12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distributed" vertical="center" wrapText="1"/>
    </xf>
    <xf numFmtId="49" fontId="5" fillId="0" borderId="0" xfId="0" applyNumberFormat="1" applyFont="1" applyFill="1" applyAlignment="1">
      <alignment horizontal="distributed" vertical="center"/>
    </xf>
    <xf numFmtId="0" fontId="5" fillId="0" borderId="0" xfId="0" applyFont="1" applyFill="1" applyAlignment="1">
      <alignment horizontal="distributed" vertical="top"/>
    </xf>
    <xf numFmtId="49" fontId="5" fillId="0" borderId="0" xfId="0" applyNumberFormat="1" applyFont="1" applyFill="1" applyBorder="1" applyAlignment="1">
      <alignment horizontal="distributed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49" fontId="2" fillId="0" borderId="12" xfId="0" applyNumberFormat="1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left" vertical="center" wrapText="1"/>
    </xf>
    <xf numFmtId="49" fontId="2" fillId="0" borderId="14" xfId="0" applyNumberFormat="1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 vertical="center" wrapText="1"/>
    </xf>
    <xf numFmtId="49" fontId="0" fillId="0" borderId="13" xfId="0" applyNumberFormat="1" applyFont="1" applyFill="1" applyBorder="1" applyAlignment="1">
      <alignment horizontal="left" vertical="center" wrapText="1"/>
    </xf>
    <xf numFmtId="49" fontId="0" fillId="0" borderId="14" xfId="0" applyNumberFormat="1" applyFont="1" applyFill="1" applyBorder="1" applyAlignment="1">
      <alignment horizontal="left" vertical="center" wrapText="1"/>
    </xf>
    <xf numFmtId="49" fontId="0" fillId="0" borderId="15" xfId="0" applyNumberFormat="1" applyFont="1" applyFill="1" applyBorder="1" applyAlignment="1">
      <alignment horizontal="left" vertical="center" wrapText="1"/>
    </xf>
    <xf numFmtId="0" fontId="8" fillId="3" borderId="0" xfId="0" applyNumberFormat="1" applyFont="1" applyFill="1" applyBorder="1" applyAlignment="1">
      <alignment vertical="top" wrapText="1"/>
    </xf>
    <xf numFmtId="0" fontId="0" fillId="3" borderId="0" xfId="0" applyFont="1" applyFill="1" applyAlignment="1">
      <alignment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  <xf numFmtId="49" fontId="0" fillId="3" borderId="11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horizontal="distributed" vertical="top"/>
    </xf>
    <xf numFmtId="0" fontId="8" fillId="3" borderId="0" xfId="0" applyNumberFormat="1" applyFont="1" applyFill="1" applyBorder="1" applyAlignment="1"/>
    <xf numFmtId="49" fontId="3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0" fillId="3" borderId="0" xfId="0" applyFont="1" applyFill="1" applyBorder="1" applyAlignment="1">
      <alignment vertical="center"/>
    </xf>
    <xf numFmtId="0" fontId="8" fillId="3" borderId="9" xfId="0" applyNumberFormat="1" applyFont="1" applyFill="1" applyBorder="1" applyAlignment="1"/>
    <xf numFmtId="49" fontId="3" fillId="3" borderId="21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left" wrapText="1"/>
    </xf>
    <xf numFmtId="38" fontId="0" fillId="3" borderId="0" xfId="1" applyFont="1" applyFill="1" applyBorder="1" applyAlignment="1">
      <alignment horizontal="right" vertical="center"/>
    </xf>
    <xf numFmtId="49" fontId="5" fillId="3" borderId="0" xfId="0" applyNumberFormat="1" applyFont="1" applyFill="1" applyAlignment="1">
      <alignment horizontal="distributed" vertical="center" wrapText="1"/>
    </xf>
    <xf numFmtId="0" fontId="5" fillId="3" borderId="0" xfId="0" applyFont="1" applyFill="1" applyAlignment="1">
      <alignment horizontal="distributed" vertical="center"/>
    </xf>
    <xf numFmtId="0" fontId="5" fillId="3" borderId="0" xfId="0" applyFont="1" applyFill="1">
      <alignment vertical="center"/>
    </xf>
    <xf numFmtId="49" fontId="5" fillId="3" borderId="0" xfId="0" applyNumberFormat="1" applyFont="1" applyFill="1" applyAlignment="1">
      <alignment horizontal="distributed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1286" name="Line 1">
          <a:extLst>
            <a:ext uri="{FF2B5EF4-FFF2-40B4-BE49-F238E27FC236}">
              <a16:creationId xmlns:a16="http://schemas.microsoft.com/office/drawing/2014/main" id="{66B4B10C-28E5-89F3-DA5A-97E5621D5B8A}"/>
            </a:ext>
          </a:extLst>
        </xdr:cNvPr>
        <xdr:cNvSpPr>
          <a:spLocks noChangeShapeType="1"/>
        </xdr:cNvSpPr>
      </xdr:nvSpPr>
      <xdr:spPr bwMode="auto">
        <a:xfrm>
          <a:off x="0" y="426720"/>
          <a:ext cx="1455420" cy="4343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48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287" name="Line 8">
          <a:extLst>
            <a:ext uri="{FF2B5EF4-FFF2-40B4-BE49-F238E27FC236}">
              <a16:creationId xmlns:a16="http://schemas.microsoft.com/office/drawing/2014/main" id="{E6F8DF2E-6E7F-D983-9487-6E57F163A3E4}"/>
            </a:ext>
          </a:extLst>
        </xdr:cNvPr>
        <xdr:cNvSpPr>
          <a:spLocks noChangeShapeType="1"/>
        </xdr:cNvSpPr>
      </xdr:nvSpPr>
      <xdr:spPr bwMode="auto">
        <a:xfrm>
          <a:off x="10485120" y="883920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48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288" name="Line 11">
          <a:extLst>
            <a:ext uri="{FF2B5EF4-FFF2-40B4-BE49-F238E27FC236}">
              <a16:creationId xmlns:a16="http://schemas.microsoft.com/office/drawing/2014/main" id="{749C7A30-FD3A-3FAC-D2CF-AFB648D8A481}"/>
            </a:ext>
          </a:extLst>
        </xdr:cNvPr>
        <xdr:cNvSpPr>
          <a:spLocks noChangeShapeType="1"/>
        </xdr:cNvSpPr>
      </xdr:nvSpPr>
      <xdr:spPr bwMode="auto">
        <a:xfrm>
          <a:off x="10485120" y="883920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15382" name="Line 1">
          <a:extLst>
            <a:ext uri="{FF2B5EF4-FFF2-40B4-BE49-F238E27FC236}">
              <a16:creationId xmlns:a16="http://schemas.microsoft.com/office/drawing/2014/main" id="{512A189B-BDE0-4DF7-E134-90636D075C12}"/>
            </a:ext>
          </a:extLst>
        </xdr:cNvPr>
        <xdr:cNvSpPr>
          <a:spLocks noChangeShapeType="1"/>
        </xdr:cNvSpPr>
      </xdr:nvSpPr>
      <xdr:spPr bwMode="auto">
        <a:xfrm>
          <a:off x="0" y="426720"/>
          <a:ext cx="1455420" cy="4343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5383" name="Line 8">
          <a:extLst>
            <a:ext uri="{FF2B5EF4-FFF2-40B4-BE49-F238E27FC236}">
              <a16:creationId xmlns:a16="http://schemas.microsoft.com/office/drawing/2014/main" id="{731F42AD-E108-98DF-CFA9-77FF469C3ACA}"/>
            </a:ext>
          </a:extLst>
        </xdr:cNvPr>
        <xdr:cNvSpPr>
          <a:spLocks noChangeShapeType="1"/>
        </xdr:cNvSpPr>
      </xdr:nvSpPr>
      <xdr:spPr bwMode="auto">
        <a:xfrm>
          <a:off x="10485120" y="813054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5384" name="Line 11">
          <a:extLst>
            <a:ext uri="{FF2B5EF4-FFF2-40B4-BE49-F238E27FC236}">
              <a16:creationId xmlns:a16="http://schemas.microsoft.com/office/drawing/2014/main" id="{55F2230C-9224-222D-79B9-3848D65A9A76}"/>
            </a:ext>
          </a:extLst>
        </xdr:cNvPr>
        <xdr:cNvSpPr>
          <a:spLocks noChangeShapeType="1"/>
        </xdr:cNvSpPr>
      </xdr:nvSpPr>
      <xdr:spPr bwMode="auto">
        <a:xfrm>
          <a:off x="10485120" y="813054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16391" name="Line 1">
          <a:extLst>
            <a:ext uri="{FF2B5EF4-FFF2-40B4-BE49-F238E27FC236}">
              <a16:creationId xmlns:a16="http://schemas.microsoft.com/office/drawing/2014/main" id="{23C62FFD-52C9-7C46-8CCA-5E77A35D0576}"/>
            </a:ext>
          </a:extLst>
        </xdr:cNvPr>
        <xdr:cNvSpPr>
          <a:spLocks noChangeShapeType="1"/>
        </xdr:cNvSpPr>
      </xdr:nvSpPr>
      <xdr:spPr bwMode="auto">
        <a:xfrm>
          <a:off x="0" y="426720"/>
          <a:ext cx="1455420" cy="4343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6392" name="Line 8">
          <a:extLst>
            <a:ext uri="{FF2B5EF4-FFF2-40B4-BE49-F238E27FC236}">
              <a16:creationId xmlns:a16="http://schemas.microsoft.com/office/drawing/2014/main" id="{32F3B0D6-A572-5C5B-42AB-A288E32DE2A2}"/>
            </a:ext>
          </a:extLst>
        </xdr:cNvPr>
        <xdr:cNvSpPr>
          <a:spLocks noChangeShapeType="1"/>
        </xdr:cNvSpPr>
      </xdr:nvSpPr>
      <xdr:spPr bwMode="auto">
        <a:xfrm>
          <a:off x="10485120" y="813054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6393" name="Line 11">
          <a:extLst>
            <a:ext uri="{FF2B5EF4-FFF2-40B4-BE49-F238E27FC236}">
              <a16:creationId xmlns:a16="http://schemas.microsoft.com/office/drawing/2014/main" id="{E938314E-20BE-6B1A-2FD4-2EA69DC9AEE2}"/>
            </a:ext>
          </a:extLst>
        </xdr:cNvPr>
        <xdr:cNvSpPr>
          <a:spLocks noChangeShapeType="1"/>
        </xdr:cNvSpPr>
      </xdr:nvSpPr>
      <xdr:spPr bwMode="auto">
        <a:xfrm>
          <a:off x="10485120" y="813054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D60F47D-DBF3-41D6-A81B-8E116DE76BF1}"/>
            </a:ext>
          </a:extLst>
        </xdr:cNvPr>
        <xdr:cNvSpPr>
          <a:spLocks noChangeShapeType="1"/>
        </xdr:cNvSpPr>
      </xdr:nvSpPr>
      <xdr:spPr bwMode="auto">
        <a:xfrm>
          <a:off x="0" y="419100"/>
          <a:ext cx="1466850" cy="4381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48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9A4D2CD0-8470-4187-AB33-38C56142E9E4}"/>
            </a:ext>
          </a:extLst>
        </xdr:cNvPr>
        <xdr:cNvSpPr>
          <a:spLocks noChangeShapeType="1"/>
        </xdr:cNvSpPr>
      </xdr:nvSpPr>
      <xdr:spPr bwMode="auto">
        <a:xfrm>
          <a:off x="10515600" y="807720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48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2180DD18-B28A-49E9-82EB-D79F0D2CF61F}"/>
            </a:ext>
          </a:extLst>
        </xdr:cNvPr>
        <xdr:cNvSpPr>
          <a:spLocks noChangeShapeType="1"/>
        </xdr:cNvSpPr>
      </xdr:nvSpPr>
      <xdr:spPr bwMode="auto">
        <a:xfrm>
          <a:off x="10515600" y="807720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3316" name="Line 1">
          <a:extLst>
            <a:ext uri="{FF2B5EF4-FFF2-40B4-BE49-F238E27FC236}">
              <a16:creationId xmlns:a16="http://schemas.microsoft.com/office/drawing/2014/main" id="{F37E79CC-F269-F61B-081D-5EC4A6F6CBEF}"/>
            </a:ext>
          </a:extLst>
        </xdr:cNvPr>
        <xdr:cNvSpPr>
          <a:spLocks noChangeShapeType="1"/>
        </xdr:cNvSpPr>
      </xdr:nvSpPr>
      <xdr:spPr bwMode="auto">
        <a:xfrm>
          <a:off x="0" y="426720"/>
          <a:ext cx="1455420" cy="4343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3317" name="Line 8">
          <a:extLst>
            <a:ext uri="{FF2B5EF4-FFF2-40B4-BE49-F238E27FC236}">
              <a16:creationId xmlns:a16="http://schemas.microsoft.com/office/drawing/2014/main" id="{E880F0FA-982E-CA34-C5D1-3B15459F672B}"/>
            </a:ext>
          </a:extLst>
        </xdr:cNvPr>
        <xdr:cNvSpPr>
          <a:spLocks noChangeShapeType="1"/>
        </xdr:cNvSpPr>
      </xdr:nvSpPr>
      <xdr:spPr bwMode="auto">
        <a:xfrm>
          <a:off x="10485120" y="864108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3318" name="Line 11">
          <a:extLst>
            <a:ext uri="{FF2B5EF4-FFF2-40B4-BE49-F238E27FC236}">
              <a16:creationId xmlns:a16="http://schemas.microsoft.com/office/drawing/2014/main" id="{29969357-F216-247A-BCE8-861630393526}"/>
            </a:ext>
          </a:extLst>
        </xdr:cNvPr>
        <xdr:cNvSpPr>
          <a:spLocks noChangeShapeType="1"/>
        </xdr:cNvSpPr>
      </xdr:nvSpPr>
      <xdr:spPr bwMode="auto">
        <a:xfrm>
          <a:off x="10485120" y="864108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4328" name="Line 1">
          <a:extLst>
            <a:ext uri="{FF2B5EF4-FFF2-40B4-BE49-F238E27FC236}">
              <a16:creationId xmlns:a16="http://schemas.microsoft.com/office/drawing/2014/main" id="{6580CD68-C97B-C2BE-7D69-5641DF6744AA}"/>
            </a:ext>
          </a:extLst>
        </xdr:cNvPr>
        <xdr:cNvSpPr>
          <a:spLocks noChangeShapeType="1"/>
        </xdr:cNvSpPr>
      </xdr:nvSpPr>
      <xdr:spPr bwMode="auto">
        <a:xfrm>
          <a:off x="0" y="426720"/>
          <a:ext cx="1455420" cy="4343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4329" name="Line 8">
          <a:extLst>
            <a:ext uri="{FF2B5EF4-FFF2-40B4-BE49-F238E27FC236}">
              <a16:creationId xmlns:a16="http://schemas.microsoft.com/office/drawing/2014/main" id="{A879AE4D-82A4-E03D-F417-FA30A121C671}"/>
            </a:ext>
          </a:extLst>
        </xdr:cNvPr>
        <xdr:cNvSpPr>
          <a:spLocks noChangeShapeType="1"/>
        </xdr:cNvSpPr>
      </xdr:nvSpPr>
      <xdr:spPr bwMode="auto">
        <a:xfrm>
          <a:off x="10485120" y="864108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4330" name="Line 11">
          <a:extLst>
            <a:ext uri="{FF2B5EF4-FFF2-40B4-BE49-F238E27FC236}">
              <a16:creationId xmlns:a16="http://schemas.microsoft.com/office/drawing/2014/main" id="{ABC28AD7-32F8-C57F-62B2-AC83F3734583}"/>
            </a:ext>
          </a:extLst>
        </xdr:cNvPr>
        <xdr:cNvSpPr>
          <a:spLocks noChangeShapeType="1"/>
        </xdr:cNvSpPr>
      </xdr:nvSpPr>
      <xdr:spPr bwMode="auto">
        <a:xfrm>
          <a:off x="10485120" y="864108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6343" name="Line 1">
          <a:extLst>
            <a:ext uri="{FF2B5EF4-FFF2-40B4-BE49-F238E27FC236}">
              <a16:creationId xmlns:a16="http://schemas.microsoft.com/office/drawing/2014/main" id="{7AFA0426-7FA2-DD19-219F-53B72B48C83E}"/>
            </a:ext>
          </a:extLst>
        </xdr:cNvPr>
        <xdr:cNvSpPr>
          <a:spLocks noChangeShapeType="1"/>
        </xdr:cNvSpPr>
      </xdr:nvSpPr>
      <xdr:spPr bwMode="auto">
        <a:xfrm>
          <a:off x="0" y="426720"/>
          <a:ext cx="1455420" cy="4343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6344" name="Line 8">
          <a:extLst>
            <a:ext uri="{FF2B5EF4-FFF2-40B4-BE49-F238E27FC236}">
              <a16:creationId xmlns:a16="http://schemas.microsoft.com/office/drawing/2014/main" id="{005768C4-57B3-9319-517D-1BF3B5417DD9}"/>
            </a:ext>
          </a:extLst>
        </xdr:cNvPr>
        <xdr:cNvSpPr>
          <a:spLocks noChangeShapeType="1"/>
        </xdr:cNvSpPr>
      </xdr:nvSpPr>
      <xdr:spPr bwMode="auto">
        <a:xfrm>
          <a:off x="10485120" y="84429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6345" name="Line 11">
          <a:extLst>
            <a:ext uri="{FF2B5EF4-FFF2-40B4-BE49-F238E27FC236}">
              <a16:creationId xmlns:a16="http://schemas.microsoft.com/office/drawing/2014/main" id="{78AA965A-BE5E-F56B-EE79-7B2F42B5DE97}"/>
            </a:ext>
          </a:extLst>
        </xdr:cNvPr>
        <xdr:cNvSpPr>
          <a:spLocks noChangeShapeType="1"/>
        </xdr:cNvSpPr>
      </xdr:nvSpPr>
      <xdr:spPr bwMode="auto">
        <a:xfrm>
          <a:off x="10485120" y="84429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8385" name="Line 1">
          <a:extLst>
            <a:ext uri="{FF2B5EF4-FFF2-40B4-BE49-F238E27FC236}">
              <a16:creationId xmlns:a16="http://schemas.microsoft.com/office/drawing/2014/main" id="{60118228-4143-4CC9-DA29-078ABE06D264}"/>
            </a:ext>
          </a:extLst>
        </xdr:cNvPr>
        <xdr:cNvSpPr>
          <a:spLocks noChangeShapeType="1"/>
        </xdr:cNvSpPr>
      </xdr:nvSpPr>
      <xdr:spPr bwMode="auto">
        <a:xfrm>
          <a:off x="0" y="426720"/>
          <a:ext cx="1455420" cy="4343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8386" name="Line 8">
          <a:extLst>
            <a:ext uri="{FF2B5EF4-FFF2-40B4-BE49-F238E27FC236}">
              <a16:creationId xmlns:a16="http://schemas.microsoft.com/office/drawing/2014/main" id="{E44B020B-7485-AC84-FD4E-198947865254}"/>
            </a:ext>
          </a:extLst>
        </xdr:cNvPr>
        <xdr:cNvSpPr>
          <a:spLocks noChangeShapeType="1"/>
        </xdr:cNvSpPr>
      </xdr:nvSpPr>
      <xdr:spPr bwMode="auto">
        <a:xfrm>
          <a:off x="10485120" y="83286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8387" name="Line 11">
          <a:extLst>
            <a:ext uri="{FF2B5EF4-FFF2-40B4-BE49-F238E27FC236}">
              <a16:creationId xmlns:a16="http://schemas.microsoft.com/office/drawing/2014/main" id="{83B106B6-AA95-2B31-24F4-94FE46A2C7B8}"/>
            </a:ext>
          </a:extLst>
        </xdr:cNvPr>
        <xdr:cNvSpPr>
          <a:spLocks noChangeShapeType="1"/>
        </xdr:cNvSpPr>
      </xdr:nvSpPr>
      <xdr:spPr bwMode="auto">
        <a:xfrm>
          <a:off x="10485120" y="83286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9397" name="Line 1">
          <a:extLst>
            <a:ext uri="{FF2B5EF4-FFF2-40B4-BE49-F238E27FC236}">
              <a16:creationId xmlns:a16="http://schemas.microsoft.com/office/drawing/2014/main" id="{ED147476-C97D-2075-7951-C970362D8347}"/>
            </a:ext>
          </a:extLst>
        </xdr:cNvPr>
        <xdr:cNvSpPr>
          <a:spLocks noChangeShapeType="1"/>
        </xdr:cNvSpPr>
      </xdr:nvSpPr>
      <xdr:spPr bwMode="auto">
        <a:xfrm>
          <a:off x="0" y="426720"/>
          <a:ext cx="1455420" cy="4343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9398" name="Line 8">
          <a:extLst>
            <a:ext uri="{FF2B5EF4-FFF2-40B4-BE49-F238E27FC236}">
              <a16:creationId xmlns:a16="http://schemas.microsoft.com/office/drawing/2014/main" id="{F7107DBA-EF7C-B483-BF81-9D1B74277555}"/>
            </a:ext>
          </a:extLst>
        </xdr:cNvPr>
        <xdr:cNvSpPr>
          <a:spLocks noChangeShapeType="1"/>
        </xdr:cNvSpPr>
      </xdr:nvSpPr>
      <xdr:spPr bwMode="auto">
        <a:xfrm>
          <a:off x="10485120" y="83286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9399" name="Line 11">
          <a:extLst>
            <a:ext uri="{FF2B5EF4-FFF2-40B4-BE49-F238E27FC236}">
              <a16:creationId xmlns:a16="http://schemas.microsoft.com/office/drawing/2014/main" id="{D926B02E-B008-7157-8124-4EBDC9C350C3}"/>
            </a:ext>
          </a:extLst>
        </xdr:cNvPr>
        <xdr:cNvSpPr>
          <a:spLocks noChangeShapeType="1"/>
        </xdr:cNvSpPr>
      </xdr:nvSpPr>
      <xdr:spPr bwMode="auto">
        <a:xfrm>
          <a:off x="10485120" y="83286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10379" name="Line 1">
          <a:extLst>
            <a:ext uri="{FF2B5EF4-FFF2-40B4-BE49-F238E27FC236}">
              <a16:creationId xmlns:a16="http://schemas.microsoft.com/office/drawing/2014/main" id="{A8A73C38-9B04-0E80-08D8-3318683D494E}"/>
            </a:ext>
          </a:extLst>
        </xdr:cNvPr>
        <xdr:cNvSpPr>
          <a:spLocks noChangeShapeType="1"/>
        </xdr:cNvSpPr>
      </xdr:nvSpPr>
      <xdr:spPr bwMode="auto">
        <a:xfrm>
          <a:off x="0" y="426720"/>
          <a:ext cx="1455420" cy="4343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0380" name="Line 8">
          <a:extLst>
            <a:ext uri="{FF2B5EF4-FFF2-40B4-BE49-F238E27FC236}">
              <a16:creationId xmlns:a16="http://schemas.microsoft.com/office/drawing/2014/main" id="{4CF67EE1-5670-B0E3-FAD4-D4860426326B}"/>
            </a:ext>
          </a:extLst>
        </xdr:cNvPr>
        <xdr:cNvSpPr>
          <a:spLocks noChangeShapeType="1"/>
        </xdr:cNvSpPr>
      </xdr:nvSpPr>
      <xdr:spPr bwMode="auto">
        <a:xfrm>
          <a:off x="10485120" y="83286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0381" name="Line 11">
          <a:extLst>
            <a:ext uri="{FF2B5EF4-FFF2-40B4-BE49-F238E27FC236}">
              <a16:creationId xmlns:a16="http://schemas.microsoft.com/office/drawing/2014/main" id="{8E94BD27-2690-C7B7-4045-1663FC90A3C3}"/>
            </a:ext>
          </a:extLst>
        </xdr:cNvPr>
        <xdr:cNvSpPr>
          <a:spLocks noChangeShapeType="1"/>
        </xdr:cNvSpPr>
      </xdr:nvSpPr>
      <xdr:spPr bwMode="auto">
        <a:xfrm>
          <a:off x="10485120" y="83286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13430" name="Line 1">
          <a:extLst>
            <a:ext uri="{FF2B5EF4-FFF2-40B4-BE49-F238E27FC236}">
              <a16:creationId xmlns:a16="http://schemas.microsoft.com/office/drawing/2014/main" id="{22D51429-B060-3470-649C-5F7979A152F4}"/>
            </a:ext>
          </a:extLst>
        </xdr:cNvPr>
        <xdr:cNvSpPr>
          <a:spLocks noChangeShapeType="1"/>
        </xdr:cNvSpPr>
      </xdr:nvSpPr>
      <xdr:spPr bwMode="auto">
        <a:xfrm>
          <a:off x="0" y="426720"/>
          <a:ext cx="1455420" cy="4343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3431" name="Line 8">
          <a:extLst>
            <a:ext uri="{FF2B5EF4-FFF2-40B4-BE49-F238E27FC236}">
              <a16:creationId xmlns:a16="http://schemas.microsoft.com/office/drawing/2014/main" id="{0E7B1027-BEAC-F37C-B18D-9DDC56D45A3E}"/>
            </a:ext>
          </a:extLst>
        </xdr:cNvPr>
        <xdr:cNvSpPr>
          <a:spLocks noChangeShapeType="1"/>
        </xdr:cNvSpPr>
      </xdr:nvSpPr>
      <xdr:spPr bwMode="auto">
        <a:xfrm>
          <a:off x="10485120" y="83286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3432" name="Line 11">
          <a:extLst>
            <a:ext uri="{FF2B5EF4-FFF2-40B4-BE49-F238E27FC236}">
              <a16:creationId xmlns:a16="http://schemas.microsoft.com/office/drawing/2014/main" id="{8AAE88AE-280F-BD94-67FF-87F15176A5CF}"/>
            </a:ext>
          </a:extLst>
        </xdr:cNvPr>
        <xdr:cNvSpPr>
          <a:spLocks noChangeShapeType="1"/>
        </xdr:cNvSpPr>
      </xdr:nvSpPr>
      <xdr:spPr bwMode="auto">
        <a:xfrm>
          <a:off x="10485120" y="83286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4</xdr:col>
      <xdr:colOff>0</xdr:colOff>
      <xdr:row>5</xdr:row>
      <xdr:rowOff>0</xdr:rowOff>
    </xdr:to>
    <xdr:sp macro="" textlink="">
      <xdr:nvSpPr>
        <xdr:cNvPr id="14400" name="Line 1">
          <a:extLst>
            <a:ext uri="{FF2B5EF4-FFF2-40B4-BE49-F238E27FC236}">
              <a16:creationId xmlns:a16="http://schemas.microsoft.com/office/drawing/2014/main" id="{1F95AE39-996B-4DA2-E73D-4F473416D98E}"/>
            </a:ext>
          </a:extLst>
        </xdr:cNvPr>
        <xdr:cNvSpPr>
          <a:spLocks noChangeShapeType="1"/>
        </xdr:cNvSpPr>
      </xdr:nvSpPr>
      <xdr:spPr bwMode="auto">
        <a:xfrm>
          <a:off x="0" y="426720"/>
          <a:ext cx="1455420" cy="4343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4401" name="Line 8">
          <a:extLst>
            <a:ext uri="{FF2B5EF4-FFF2-40B4-BE49-F238E27FC236}">
              <a16:creationId xmlns:a16="http://schemas.microsoft.com/office/drawing/2014/main" id="{1AB6D83F-E1D5-2AA1-E192-D443773CC636}"/>
            </a:ext>
          </a:extLst>
        </xdr:cNvPr>
        <xdr:cNvSpPr>
          <a:spLocks noChangeShapeType="1"/>
        </xdr:cNvSpPr>
      </xdr:nvSpPr>
      <xdr:spPr bwMode="auto">
        <a:xfrm>
          <a:off x="10485120" y="83286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4402" name="Line 11">
          <a:extLst>
            <a:ext uri="{FF2B5EF4-FFF2-40B4-BE49-F238E27FC236}">
              <a16:creationId xmlns:a16="http://schemas.microsoft.com/office/drawing/2014/main" id="{549CAAFE-7DBC-BE7B-E7D1-2D83179F78BC}"/>
            </a:ext>
          </a:extLst>
        </xdr:cNvPr>
        <xdr:cNvSpPr>
          <a:spLocks noChangeShapeType="1"/>
        </xdr:cNvSpPr>
      </xdr:nvSpPr>
      <xdr:spPr bwMode="auto">
        <a:xfrm>
          <a:off x="10485120" y="832866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9"/>
  <sheetViews>
    <sheetView view="pageBreakPreview" zoomScaleNormal="100" zoomScaleSheetLayoutView="100" workbookViewId="0">
      <pane xSplit="4" ySplit="6" topLeftCell="E7" activePane="bottomRight" state="frozen"/>
      <selection activeCell="A2" sqref="A2:IV3"/>
      <selection pane="topRight" activeCell="A2" sqref="A2:IV3"/>
      <selection pane="bottomLeft" activeCell="A2" sqref="A2:IV3"/>
      <selection pane="bottomRight"/>
    </sheetView>
  </sheetViews>
  <sheetFormatPr defaultColWidth="9.42578125" defaultRowHeight="10.5" customHeight="1" x14ac:dyDescent="0.15"/>
  <cols>
    <col min="1" max="1" width="0.42578125" style="1" hidden="1" customWidth="1"/>
    <col min="2" max="2" width="2.85546875" style="1" customWidth="1"/>
    <col min="3" max="3" width="24.140625" style="1" customWidth="1"/>
    <col min="4" max="4" width="1" style="2" customWidth="1"/>
    <col min="5" max="8" width="17.85546875" style="3" customWidth="1"/>
    <col min="9" max="12" width="19.5703125" style="3" customWidth="1"/>
    <col min="13" max="13" width="19.5703125" style="2" customWidth="1"/>
    <col min="14" max="16384" width="9.42578125" style="3"/>
  </cols>
  <sheetData>
    <row r="1" spans="1:13" ht="5.0999999999999996" customHeight="1" x14ac:dyDescent="0.15"/>
    <row r="2" spans="1:13" s="4" customFormat="1" ht="12" customHeight="1" x14ac:dyDescent="0.15">
      <c r="A2" s="190" t="s">
        <v>105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3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 t="s">
        <v>0</v>
      </c>
    </row>
    <row r="4" spans="1:13" s="7" customFormat="1" ht="18" customHeight="1" x14ac:dyDescent="0.15">
      <c r="A4" s="191" t="s">
        <v>1</v>
      </c>
      <c r="B4" s="191"/>
      <c r="C4" s="191"/>
      <c r="D4" s="192"/>
      <c r="E4" s="195" t="s">
        <v>2</v>
      </c>
      <c r="F4" s="196"/>
      <c r="G4" s="197" t="s">
        <v>3</v>
      </c>
      <c r="H4" s="199" t="s">
        <v>4</v>
      </c>
      <c r="I4" s="197" t="s">
        <v>5</v>
      </c>
      <c r="J4" s="197" t="s">
        <v>6</v>
      </c>
      <c r="K4" s="197" t="s">
        <v>7</v>
      </c>
      <c r="L4" s="197" t="s">
        <v>8</v>
      </c>
      <c r="M4" s="199" t="s">
        <v>9</v>
      </c>
    </row>
    <row r="5" spans="1:13" s="7" customFormat="1" ht="18" customHeight="1" x14ac:dyDescent="0.15">
      <c r="A5" s="193"/>
      <c r="B5" s="193"/>
      <c r="C5" s="193"/>
      <c r="D5" s="194"/>
      <c r="E5" s="8" t="s">
        <v>10</v>
      </c>
      <c r="F5" s="9" t="s">
        <v>11</v>
      </c>
      <c r="G5" s="198"/>
      <c r="H5" s="200"/>
      <c r="I5" s="198"/>
      <c r="J5" s="198"/>
      <c r="K5" s="198"/>
      <c r="L5" s="198"/>
      <c r="M5" s="200"/>
    </row>
    <row r="6" spans="1:13" s="2" customFormat="1" ht="4.05" customHeight="1" x14ac:dyDescent="0.15">
      <c r="A6" s="10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</row>
    <row r="7" spans="1:13" ht="14.85" customHeight="1" x14ac:dyDescent="0.15">
      <c r="A7" s="34"/>
      <c r="B7" s="201" t="s">
        <v>12</v>
      </c>
      <c r="C7" s="201"/>
      <c r="D7" s="11"/>
      <c r="E7" s="35" t="s">
        <v>89</v>
      </c>
      <c r="F7" s="35" t="s">
        <v>89</v>
      </c>
      <c r="G7" s="35">
        <v>5481</v>
      </c>
      <c r="H7" s="35">
        <v>129495</v>
      </c>
      <c r="I7" s="35" t="s">
        <v>89</v>
      </c>
      <c r="J7" s="35">
        <v>14788291511</v>
      </c>
      <c r="K7" s="35">
        <v>34183395408</v>
      </c>
      <c r="L7" s="35">
        <v>2735500</v>
      </c>
      <c r="M7" s="17">
        <v>48974557395</v>
      </c>
    </row>
    <row r="8" spans="1:13" ht="14.25" customHeight="1" x14ac:dyDescent="0.15">
      <c r="A8" s="34"/>
      <c r="B8" s="18"/>
      <c r="C8" s="95" t="s">
        <v>13</v>
      </c>
      <c r="D8" s="11"/>
      <c r="E8" s="35" t="s">
        <v>89</v>
      </c>
      <c r="F8" s="35" t="s">
        <v>89</v>
      </c>
      <c r="G8" s="35">
        <v>5481</v>
      </c>
      <c r="H8" s="35">
        <v>129495</v>
      </c>
      <c r="I8" s="35" t="s">
        <v>89</v>
      </c>
      <c r="J8" s="35">
        <v>14703191125</v>
      </c>
      <c r="K8" s="35">
        <v>34183395408</v>
      </c>
      <c r="L8" s="35">
        <v>2600500</v>
      </c>
      <c r="M8" s="17">
        <v>48889322009</v>
      </c>
    </row>
    <row r="9" spans="1:13" ht="14.25" customHeight="1" x14ac:dyDescent="0.15">
      <c r="A9" s="34"/>
      <c r="B9" s="20"/>
      <c r="C9" s="95" t="s">
        <v>14</v>
      </c>
      <c r="D9" s="11"/>
      <c r="E9" s="35" t="s">
        <v>89</v>
      </c>
      <c r="F9" s="35" t="s">
        <v>89</v>
      </c>
      <c r="G9" s="35" t="s">
        <v>89</v>
      </c>
      <c r="H9" s="35" t="s">
        <v>89</v>
      </c>
      <c r="I9" s="35" t="s">
        <v>89</v>
      </c>
      <c r="J9" s="35">
        <v>85100386</v>
      </c>
      <c r="K9" s="35" t="s">
        <v>89</v>
      </c>
      <c r="L9" s="35">
        <v>135000</v>
      </c>
      <c r="M9" s="17">
        <v>85235386</v>
      </c>
    </row>
    <row r="10" spans="1:13" ht="14.85" customHeight="1" x14ac:dyDescent="0.15">
      <c r="A10" s="34"/>
      <c r="B10" s="202" t="s">
        <v>15</v>
      </c>
      <c r="C10" s="202"/>
      <c r="D10" s="11"/>
      <c r="E10" s="35">
        <v>64326947</v>
      </c>
      <c r="F10" s="35">
        <v>10374397</v>
      </c>
      <c r="G10" s="35">
        <v>1003650</v>
      </c>
      <c r="H10" s="35">
        <v>71869545</v>
      </c>
      <c r="I10" s="35">
        <v>5497470</v>
      </c>
      <c r="J10" s="35">
        <v>12669512</v>
      </c>
      <c r="K10" s="35">
        <v>11413</v>
      </c>
      <c r="L10" s="35">
        <v>173026</v>
      </c>
      <c r="M10" s="17">
        <v>165925960</v>
      </c>
    </row>
    <row r="11" spans="1:13" ht="14.85" customHeight="1" x14ac:dyDescent="0.15">
      <c r="A11" s="34"/>
      <c r="B11" s="202" t="s">
        <v>16</v>
      </c>
      <c r="C11" s="202"/>
      <c r="D11" s="11"/>
      <c r="E11" s="35">
        <v>47330</v>
      </c>
      <c r="F11" s="35">
        <v>1026</v>
      </c>
      <c r="G11" s="35">
        <v>3009</v>
      </c>
      <c r="H11" s="35">
        <v>48454</v>
      </c>
      <c r="I11" s="35" t="s">
        <v>89</v>
      </c>
      <c r="J11" s="35">
        <v>9041</v>
      </c>
      <c r="K11" s="35" t="s">
        <v>89</v>
      </c>
      <c r="L11" s="35">
        <v>74894146</v>
      </c>
      <c r="M11" s="17">
        <v>75003006</v>
      </c>
    </row>
    <row r="12" spans="1:13" ht="14.85" customHeight="1" x14ac:dyDescent="0.15">
      <c r="A12" s="34"/>
      <c r="B12" s="202" t="s">
        <v>17</v>
      </c>
      <c r="C12" s="202"/>
      <c r="D12" s="11"/>
      <c r="E12" s="35" t="s">
        <v>89</v>
      </c>
      <c r="F12" s="35" t="s">
        <v>89</v>
      </c>
      <c r="G12" s="35">
        <v>27736</v>
      </c>
      <c r="H12" s="35">
        <v>138681934</v>
      </c>
      <c r="I12" s="35" t="s">
        <v>89</v>
      </c>
      <c r="J12" s="35" t="s">
        <v>89</v>
      </c>
      <c r="K12" s="35">
        <v>20286000</v>
      </c>
      <c r="L12" s="35">
        <v>178864612383</v>
      </c>
      <c r="M12" s="17">
        <v>179023608053</v>
      </c>
    </row>
    <row r="13" spans="1:13" ht="14.85" customHeight="1" x14ac:dyDescent="0.15">
      <c r="A13" s="34"/>
      <c r="B13" s="202" t="s">
        <v>18</v>
      </c>
      <c r="C13" s="202"/>
      <c r="D13" s="11"/>
      <c r="E13" s="35">
        <v>2582149</v>
      </c>
      <c r="F13" s="35">
        <v>315848</v>
      </c>
      <c r="G13" s="35">
        <v>88826</v>
      </c>
      <c r="H13" s="35">
        <v>4479316</v>
      </c>
      <c r="I13" s="35" t="s">
        <v>89</v>
      </c>
      <c r="J13" s="35">
        <v>513591</v>
      </c>
      <c r="K13" s="35">
        <v>36733203761</v>
      </c>
      <c r="L13" s="35">
        <v>2297136629</v>
      </c>
      <c r="M13" s="17">
        <v>39038320120</v>
      </c>
    </row>
    <row r="14" spans="1:13" ht="14.85" customHeight="1" x14ac:dyDescent="0.15">
      <c r="A14" s="34"/>
      <c r="B14" s="202" t="s">
        <v>19</v>
      </c>
      <c r="C14" s="202"/>
      <c r="D14" s="11"/>
      <c r="E14" s="35">
        <v>71033</v>
      </c>
      <c r="F14" s="35">
        <v>630</v>
      </c>
      <c r="G14" s="35">
        <v>3015</v>
      </c>
      <c r="H14" s="35">
        <v>25758</v>
      </c>
      <c r="I14" s="35" t="s">
        <v>89</v>
      </c>
      <c r="J14" s="35">
        <v>12572</v>
      </c>
      <c r="K14" s="35">
        <v>235545113</v>
      </c>
      <c r="L14" s="35">
        <v>32504783</v>
      </c>
      <c r="M14" s="17">
        <v>268162904</v>
      </c>
    </row>
    <row r="15" spans="1:13" ht="14.85" customHeight="1" x14ac:dyDescent="0.15">
      <c r="A15" s="34"/>
      <c r="B15" s="20"/>
      <c r="C15" s="19" t="s">
        <v>20</v>
      </c>
      <c r="D15" s="11"/>
      <c r="E15" s="35">
        <v>57792</v>
      </c>
      <c r="F15" s="35">
        <v>560</v>
      </c>
      <c r="G15" s="35">
        <v>2440</v>
      </c>
      <c r="H15" s="35">
        <v>17159</v>
      </c>
      <c r="I15" s="35" t="s">
        <v>89</v>
      </c>
      <c r="J15" s="35">
        <v>10475</v>
      </c>
      <c r="K15" s="35">
        <v>79400125</v>
      </c>
      <c r="L15" s="35">
        <v>32504283</v>
      </c>
      <c r="M15" s="17">
        <v>111992834</v>
      </c>
    </row>
    <row r="16" spans="1:13" ht="14.85" customHeight="1" x14ac:dyDescent="0.15">
      <c r="A16" s="34"/>
      <c r="B16" s="20"/>
      <c r="C16" s="19" t="s">
        <v>21</v>
      </c>
      <c r="D16" s="11"/>
      <c r="E16" s="35">
        <v>13241</v>
      </c>
      <c r="F16" s="35">
        <v>70</v>
      </c>
      <c r="G16" s="35">
        <v>575</v>
      </c>
      <c r="H16" s="35">
        <v>8599</v>
      </c>
      <c r="I16" s="35" t="s">
        <v>89</v>
      </c>
      <c r="J16" s="35">
        <v>2097</v>
      </c>
      <c r="K16" s="35">
        <v>156144988</v>
      </c>
      <c r="L16" s="35">
        <v>500</v>
      </c>
      <c r="M16" s="17">
        <v>156170070</v>
      </c>
    </row>
    <row r="17" spans="1:13" ht="14.85" customHeight="1" x14ac:dyDescent="0.15">
      <c r="A17" s="34"/>
      <c r="B17" s="203" t="s">
        <v>22</v>
      </c>
      <c r="C17" s="203"/>
      <c r="D17" s="11"/>
      <c r="E17" s="35">
        <v>286597</v>
      </c>
      <c r="F17" s="35">
        <v>1810</v>
      </c>
      <c r="G17" s="35">
        <v>155711</v>
      </c>
      <c r="H17" s="35">
        <v>3777213</v>
      </c>
      <c r="I17" s="35" t="s">
        <v>89</v>
      </c>
      <c r="J17" s="35">
        <v>47909</v>
      </c>
      <c r="K17" s="35">
        <v>1161259996</v>
      </c>
      <c r="L17" s="35">
        <v>335580215</v>
      </c>
      <c r="M17" s="17">
        <v>1501109451</v>
      </c>
    </row>
    <row r="18" spans="1:13" ht="14.85" customHeight="1" x14ac:dyDescent="0.15">
      <c r="A18" s="34"/>
      <c r="B18" s="204" t="s">
        <v>23</v>
      </c>
      <c r="C18" s="204"/>
      <c r="D18" s="11"/>
      <c r="E18" s="35" t="s">
        <v>89</v>
      </c>
      <c r="F18" s="35" t="s">
        <v>89</v>
      </c>
      <c r="G18" s="35">
        <v>22240</v>
      </c>
      <c r="H18" s="35">
        <v>1870858</v>
      </c>
      <c r="I18" s="35">
        <v>9809356</v>
      </c>
      <c r="J18" s="35" t="s">
        <v>89</v>
      </c>
      <c r="K18" s="35">
        <v>20782290</v>
      </c>
      <c r="L18" s="35">
        <v>143212</v>
      </c>
      <c r="M18" s="17">
        <v>32627956</v>
      </c>
    </row>
    <row r="19" spans="1:13" ht="14.85" customHeight="1" x14ac:dyDescent="0.15">
      <c r="A19" s="34"/>
      <c r="B19" s="204" t="s">
        <v>24</v>
      </c>
      <c r="C19" s="204"/>
      <c r="D19" s="11"/>
      <c r="E19" s="35">
        <v>5586830</v>
      </c>
      <c r="F19" s="35">
        <v>621547</v>
      </c>
      <c r="G19" s="35">
        <v>571658</v>
      </c>
      <c r="H19" s="35">
        <v>163867987</v>
      </c>
      <c r="I19" s="35">
        <v>10729000</v>
      </c>
      <c r="J19" s="35">
        <v>874474179</v>
      </c>
      <c r="K19" s="35">
        <v>1577016812</v>
      </c>
      <c r="L19" s="35">
        <v>16339286</v>
      </c>
      <c r="M19" s="17">
        <v>2649207299</v>
      </c>
    </row>
    <row r="20" spans="1:13" ht="14.85" customHeight="1" x14ac:dyDescent="0.15">
      <c r="A20" s="34"/>
      <c r="B20" s="18"/>
      <c r="C20" s="19" t="s">
        <v>25</v>
      </c>
      <c r="D20" s="11"/>
      <c r="E20" s="35">
        <v>1998768</v>
      </c>
      <c r="F20" s="35">
        <v>201833</v>
      </c>
      <c r="G20" s="35">
        <v>188999</v>
      </c>
      <c r="H20" s="35">
        <v>162474380</v>
      </c>
      <c r="I20" s="35">
        <v>10729000</v>
      </c>
      <c r="J20" s="35">
        <v>517424569</v>
      </c>
      <c r="K20" s="35">
        <v>1566016121</v>
      </c>
      <c r="L20" s="35">
        <v>15071802</v>
      </c>
      <c r="M20" s="17">
        <v>2274105472</v>
      </c>
    </row>
    <row r="21" spans="1:13" ht="14.85" customHeight="1" x14ac:dyDescent="0.15">
      <c r="A21" s="34"/>
      <c r="B21" s="18"/>
      <c r="C21" s="19" t="s">
        <v>26</v>
      </c>
      <c r="D21" s="11"/>
      <c r="E21" s="35">
        <v>3588062</v>
      </c>
      <c r="F21" s="35">
        <v>419714</v>
      </c>
      <c r="G21" s="35">
        <v>382659</v>
      </c>
      <c r="H21" s="35">
        <v>1393607</v>
      </c>
      <c r="I21" s="35" t="s">
        <v>89</v>
      </c>
      <c r="J21" s="35">
        <v>357049610</v>
      </c>
      <c r="K21" s="35">
        <v>11000691</v>
      </c>
      <c r="L21" s="35">
        <v>1267484</v>
      </c>
      <c r="M21" s="17">
        <v>375101827</v>
      </c>
    </row>
    <row r="22" spans="1:13" ht="14.85" customHeight="1" x14ac:dyDescent="0.15">
      <c r="A22" s="34"/>
      <c r="B22" s="202" t="s">
        <v>27</v>
      </c>
      <c r="C22" s="202"/>
      <c r="D22" s="11"/>
      <c r="E22" s="35">
        <v>39781451</v>
      </c>
      <c r="F22" s="35">
        <v>6955140</v>
      </c>
      <c r="G22" s="35">
        <v>160741</v>
      </c>
      <c r="H22" s="35">
        <v>54108418</v>
      </c>
      <c r="I22" s="35">
        <v>12186662</v>
      </c>
      <c r="J22" s="35">
        <v>11056955</v>
      </c>
      <c r="K22" s="35">
        <v>17856637</v>
      </c>
      <c r="L22" s="35">
        <v>7208782</v>
      </c>
      <c r="M22" s="17">
        <v>149314786</v>
      </c>
    </row>
    <row r="23" spans="1:13" ht="14.85" customHeight="1" x14ac:dyDescent="0.15">
      <c r="A23" s="34"/>
      <c r="B23" s="202" t="s">
        <v>28</v>
      </c>
      <c r="C23" s="202"/>
      <c r="D23" s="11"/>
      <c r="E23" s="35">
        <v>65467414</v>
      </c>
      <c r="F23" s="35">
        <v>8291439</v>
      </c>
      <c r="G23" s="35">
        <v>2583891</v>
      </c>
      <c r="H23" s="35">
        <v>116557032</v>
      </c>
      <c r="I23" s="35">
        <v>8292332</v>
      </c>
      <c r="J23" s="35">
        <v>342293181</v>
      </c>
      <c r="K23" s="35">
        <v>3767274888</v>
      </c>
      <c r="L23" s="35">
        <v>2861868916</v>
      </c>
      <c r="M23" s="17">
        <v>7172629093</v>
      </c>
    </row>
    <row r="24" spans="1:13" ht="14.85" customHeight="1" x14ac:dyDescent="0.15">
      <c r="A24" s="34"/>
      <c r="B24" s="20"/>
      <c r="C24" s="19" t="s">
        <v>29</v>
      </c>
      <c r="D24" s="11"/>
      <c r="E24" s="35">
        <v>22151757</v>
      </c>
      <c r="F24" s="35">
        <v>3283920</v>
      </c>
      <c r="G24" s="35">
        <v>1046108</v>
      </c>
      <c r="H24" s="35">
        <v>27078324</v>
      </c>
      <c r="I24" s="35">
        <v>3638813</v>
      </c>
      <c r="J24" s="35">
        <v>88379997</v>
      </c>
      <c r="K24" s="35">
        <v>67857550</v>
      </c>
      <c r="L24" s="35">
        <v>937734285</v>
      </c>
      <c r="M24" s="17">
        <v>1151170754</v>
      </c>
    </row>
    <row r="25" spans="1:13" ht="14.85" customHeight="1" x14ac:dyDescent="0.15">
      <c r="A25" s="34"/>
      <c r="B25" s="20"/>
      <c r="C25" s="19" t="s">
        <v>30</v>
      </c>
      <c r="D25" s="11"/>
      <c r="E25" s="35">
        <v>34675119</v>
      </c>
      <c r="F25" s="35">
        <v>3633891</v>
      </c>
      <c r="G25" s="35">
        <v>1199702</v>
      </c>
      <c r="H25" s="35">
        <v>73869271</v>
      </c>
      <c r="I25" s="35">
        <v>4653519</v>
      </c>
      <c r="J25" s="35">
        <v>244033714</v>
      </c>
      <c r="K25" s="35">
        <v>163086918</v>
      </c>
      <c r="L25" s="35">
        <v>1849097348</v>
      </c>
      <c r="M25" s="17">
        <v>2374249482</v>
      </c>
    </row>
    <row r="26" spans="1:13" ht="14.85" customHeight="1" x14ac:dyDescent="0.15">
      <c r="A26" s="34"/>
      <c r="B26" s="20"/>
      <c r="C26" s="19" t="s">
        <v>31</v>
      </c>
      <c r="D26" s="11"/>
      <c r="E26" s="35">
        <v>8640538</v>
      </c>
      <c r="F26" s="35">
        <v>1373628</v>
      </c>
      <c r="G26" s="35">
        <v>338081</v>
      </c>
      <c r="H26" s="35">
        <v>15609437</v>
      </c>
      <c r="I26" s="35" t="s">
        <v>89</v>
      </c>
      <c r="J26" s="35">
        <v>9879470</v>
      </c>
      <c r="K26" s="35">
        <v>3536330420</v>
      </c>
      <c r="L26" s="35">
        <v>75037283</v>
      </c>
      <c r="M26" s="17">
        <v>3647208857</v>
      </c>
    </row>
    <row r="27" spans="1:13" ht="14.85" customHeight="1" x14ac:dyDescent="0.15">
      <c r="A27" s="34"/>
      <c r="B27" s="202" t="s">
        <v>32</v>
      </c>
      <c r="C27" s="202"/>
      <c r="D27" s="11"/>
      <c r="E27" s="35">
        <v>890024</v>
      </c>
      <c r="F27" s="35">
        <v>5560</v>
      </c>
      <c r="G27" s="35">
        <v>33166</v>
      </c>
      <c r="H27" s="35">
        <v>472051</v>
      </c>
      <c r="I27" s="35">
        <v>287760</v>
      </c>
      <c r="J27" s="35">
        <v>15967806</v>
      </c>
      <c r="K27" s="35">
        <v>12063855</v>
      </c>
      <c r="L27" s="35">
        <v>35338800</v>
      </c>
      <c r="M27" s="17">
        <v>65059022</v>
      </c>
    </row>
    <row r="28" spans="1:13" ht="14.85" customHeight="1" x14ac:dyDescent="0.15">
      <c r="A28" s="34"/>
      <c r="B28" s="202" t="s">
        <v>33</v>
      </c>
      <c r="C28" s="202"/>
      <c r="D28" s="11"/>
      <c r="E28" s="35">
        <v>101808128</v>
      </c>
      <c r="F28" s="35">
        <v>20283413</v>
      </c>
      <c r="G28" s="35">
        <v>3606876</v>
      </c>
      <c r="H28" s="35">
        <v>227861113</v>
      </c>
      <c r="I28" s="35">
        <v>5510084</v>
      </c>
      <c r="J28" s="35">
        <v>4696912374</v>
      </c>
      <c r="K28" s="35">
        <v>22010837335</v>
      </c>
      <c r="L28" s="35">
        <v>45166667957</v>
      </c>
      <c r="M28" s="17">
        <v>72233487280</v>
      </c>
    </row>
    <row r="29" spans="1:13" ht="14.85" customHeight="1" x14ac:dyDescent="0.15">
      <c r="A29" s="34"/>
      <c r="B29" s="20"/>
      <c r="C29" s="19" t="s">
        <v>34</v>
      </c>
      <c r="D29" s="11"/>
      <c r="E29" s="35" t="s">
        <v>89</v>
      </c>
      <c r="F29" s="35" t="s">
        <v>89</v>
      </c>
      <c r="G29" s="35" t="s">
        <v>89</v>
      </c>
      <c r="H29" s="35" t="s">
        <v>89</v>
      </c>
      <c r="I29" s="35" t="s">
        <v>89</v>
      </c>
      <c r="J29" s="35">
        <v>471169022</v>
      </c>
      <c r="K29" s="35">
        <v>3460629886</v>
      </c>
      <c r="L29" s="35">
        <v>15204431145</v>
      </c>
      <c r="M29" s="17">
        <v>19136230053</v>
      </c>
    </row>
    <row r="30" spans="1:13" ht="14.85" customHeight="1" x14ac:dyDescent="0.15">
      <c r="A30" s="34"/>
      <c r="B30" s="20"/>
      <c r="C30" s="19" t="s">
        <v>35</v>
      </c>
      <c r="D30" s="11"/>
      <c r="E30" s="35" t="s">
        <v>89</v>
      </c>
      <c r="F30" s="35" t="s">
        <v>89</v>
      </c>
      <c r="G30" s="35" t="s">
        <v>89</v>
      </c>
      <c r="H30" s="35" t="s">
        <v>89</v>
      </c>
      <c r="I30" s="35" t="s">
        <v>89</v>
      </c>
      <c r="J30" s="35" t="s">
        <v>89</v>
      </c>
      <c r="K30" s="35">
        <v>4206692307</v>
      </c>
      <c r="L30" s="35">
        <v>1814064231</v>
      </c>
      <c r="M30" s="17">
        <v>6020756538</v>
      </c>
    </row>
    <row r="31" spans="1:13" ht="14.85" customHeight="1" x14ac:dyDescent="0.15">
      <c r="A31" s="34"/>
      <c r="B31" s="20"/>
      <c r="C31" s="19" t="s">
        <v>36</v>
      </c>
      <c r="D31" s="11"/>
      <c r="E31" s="35" t="s">
        <v>89</v>
      </c>
      <c r="F31" s="35" t="s">
        <v>89</v>
      </c>
      <c r="G31" s="35" t="s">
        <v>89</v>
      </c>
      <c r="H31" s="35" t="s">
        <v>89</v>
      </c>
      <c r="I31" s="35" t="s">
        <v>89</v>
      </c>
      <c r="J31" s="35">
        <v>108373796</v>
      </c>
      <c r="K31" s="35">
        <v>12738304564</v>
      </c>
      <c r="L31" s="35">
        <v>23806968052</v>
      </c>
      <c r="M31" s="17">
        <v>36653646412</v>
      </c>
    </row>
    <row r="32" spans="1:13" ht="14.85" customHeight="1" x14ac:dyDescent="0.15">
      <c r="A32" s="34"/>
      <c r="B32" s="20"/>
      <c r="C32" s="19" t="s">
        <v>37</v>
      </c>
      <c r="D32" s="11"/>
      <c r="E32" s="35" t="s">
        <v>89</v>
      </c>
      <c r="F32" s="35" t="s">
        <v>89</v>
      </c>
      <c r="G32" s="35" t="s">
        <v>89</v>
      </c>
      <c r="H32" s="35" t="s">
        <v>89</v>
      </c>
      <c r="I32" s="35" t="s">
        <v>89</v>
      </c>
      <c r="J32" s="35" t="s">
        <v>89</v>
      </c>
      <c r="K32" s="35">
        <v>4500</v>
      </c>
      <c r="L32" s="35">
        <v>21099606</v>
      </c>
      <c r="M32" s="17">
        <v>21104106</v>
      </c>
    </row>
    <row r="33" spans="1:13" ht="14.85" customHeight="1" x14ac:dyDescent="0.15">
      <c r="A33" s="34"/>
      <c r="B33" s="20"/>
      <c r="C33" s="19" t="s">
        <v>38</v>
      </c>
      <c r="D33" s="11"/>
      <c r="E33" s="35" t="s">
        <v>89</v>
      </c>
      <c r="F33" s="35" t="s">
        <v>89</v>
      </c>
      <c r="G33" s="35" t="s">
        <v>89</v>
      </c>
      <c r="H33" s="35" t="s">
        <v>89</v>
      </c>
      <c r="I33" s="35" t="s">
        <v>89</v>
      </c>
      <c r="J33" s="35">
        <v>3522277015</v>
      </c>
      <c r="K33" s="35">
        <v>1602337183</v>
      </c>
      <c r="L33" s="35">
        <v>4304293731</v>
      </c>
      <c r="M33" s="17">
        <v>9428907929</v>
      </c>
    </row>
    <row r="34" spans="1:13" ht="14.85" customHeight="1" x14ac:dyDescent="0.15">
      <c r="A34" s="34"/>
      <c r="B34" s="20"/>
      <c r="C34" s="19" t="s">
        <v>39</v>
      </c>
      <c r="D34" s="11"/>
      <c r="E34" s="35">
        <v>159254</v>
      </c>
      <c r="F34" s="35">
        <v>1135</v>
      </c>
      <c r="G34" s="35">
        <v>5478</v>
      </c>
      <c r="H34" s="35">
        <v>254089</v>
      </c>
      <c r="I34" s="35">
        <v>464352</v>
      </c>
      <c r="J34" s="35">
        <v>470592306</v>
      </c>
      <c r="K34" s="35">
        <v>1676966</v>
      </c>
      <c r="L34" s="35">
        <v>4018421</v>
      </c>
      <c r="M34" s="17">
        <v>477172001</v>
      </c>
    </row>
    <row r="35" spans="1:13" ht="14.85" customHeight="1" x14ac:dyDescent="0.15">
      <c r="A35" s="34"/>
      <c r="B35" s="20"/>
      <c r="C35" s="19" t="s">
        <v>40</v>
      </c>
      <c r="D35" s="11"/>
      <c r="E35" s="35">
        <v>101648874</v>
      </c>
      <c r="F35" s="35">
        <v>20282278</v>
      </c>
      <c r="G35" s="35">
        <v>3601398</v>
      </c>
      <c r="H35" s="35">
        <v>227607024</v>
      </c>
      <c r="I35" s="35">
        <v>5045732</v>
      </c>
      <c r="J35" s="35">
        <v>124500235</v>
      </c>
      <c r="K35" s="35">
        <v>1191929</v>
      </c>
      <c r="L35" s="35">
        <v>11792771</v>
      </c>
      <c r="M35" s="17">
        <v>495670241</v>
      </c>
    </row>
    <row r="36" spans="1:13" ht="14.85" customHeight="1" x14ac:dyDescent="0.15">
      <c r="A36" s="34"/>
      <c r="B36" s="202" t="s">
        <v>41</v>
      </c>
      <c r="C36" s="202"/>
      <c r="D36" s="11"/>
      <c r="E36" s="35">
        <v>6455823</v>
      </c>
      <c r="F36" s="35">
        <v>1056356</v>
      </c>
      <c r="G36" s="35">
        <v>361723</v>
      </c>
      <c r="H36" s="35">
        <v>481983891</v>
      </c>
      <c r="I36" s="35">
        <v>545143</v>
      </c>
      <c r="J36" s="35">
        <v>208376377</v>
      </c>
      <c r="K36" s="35">
        <v>2477339377</v>
      </c>
      <c r="L36" s="35">
        <v>109774455</v>
      </c>
      <c r="M36" s="17">
        <v>3285893145</v>
      </c>
    </row>
    <row r="37" spans="1:13" ht="14.85" customHeight="1" x14ac:dyDescent="0.15">
      <c r="A37" s="34"/>
      <c r="B37" s="20"/>
      <c r="C37" s="19" t="s">
        <v>42</v>
      </c>
      <c r="D37" s="11"/>
      <c r="E37" s="35" t="s">
        <v>89</v>
      </c>
      <c r="F37" s="35" t="s">
        <v>89</v>
      </c>
      <c r="G37" s="35" t="s">
        <v>89</v>
      </c>
      <c r="H37" s="35">
        <v>73275</v>
      </c>
      <c r="I37" s="35">
        <v>286783</v>
      </c>
      <c r="J37" s="35">
        <v>19417262</v>
      </c>
      <c r="K37" s="35">
        <v>216046</v>
      </c>
      <c r="L37" s="35">
        <v>13357140</v>
      </c>
      <c r="M37" s="17">
        <v>33350506</v>
      </c>
    </row>
    <row r="38" spans="1:13" ht="14.85" customHeight="1" x14ac:dyDescent="0.15">
      <c r="A38" s="34"/>
      <c r="B38" s="20"/>
      <c r="C38" s="19" t="s">
        <v>43</v>
      </c>
      <c r="D38" s="11"/>
      <c r="E38" s="35" t="s">
        <v>89</v>
      </c>
      <c r="F38" s="35" t="s">
        <v>89</v>
      </c>
      <c r="G38" s="35" t="s">
        <v>89</v>
      </c>
      <c r="H38" s="35" t="s">
        <v>89</v>
      </c>
      <c r="I38" s="35" t="s">
        <v>89</v>
      </c>
      <c r="J38" s="35">
        <v>139860588</v>
      </c>
      <c r="K38" s="35">
        <v>457202</v>
      </c>
      <c r="L38" s="35">
        <v>1000000</v>
      </c>
      <c r="M38" s="17">
        <v>141317790</v>
      </c>
    </row>
    <row r="39" spans="1:13" ht="14.85" customHeight="1" x14ac:dyDescent="0.15">
      <c r="A39" s="34"/>
      <c r="B39" s="20"/>
      <c r="C39" s="19" t="s">
        <v>44</v>
      </c>
      <c r="D39" s="11"/>
      <c r="E39" s="35" t="s">
        <v>89</v>
      </c>
      <c r="F39" s="35" t="s">
        <v>89</v>
      </c>
      <c r="G39" s="35">
        <v>138</v>
      </c>
      <c r="H39" s="35">
        <v>220482600</v>
      </c>
      <c r="I39" s="35">
        <v>258360</v>
      </c>
      <c r="J39" s="35">
        <v>42590266</v>
      </c>
      <c r="K39" s="35">
        <v>598928212</v>
      </c>
      <c r="L39" s="35">
        <v>40000000</v>
      </c>
      <c r="M39" s="17">
        <v>902259576</v>
      </c>
    </row>
    <row r="40" spans="1:13" ht="14.85" customHeight="1" x14ac:dyDescent="0.15">
      <c r="A40" s="34"/>
      <c r="B40" s="20"/>
      <c r="C40" s="19" t="s">
        <v>45</v>
      </c>
      <c r="D40" s="11"/>
      <c r="E40" s="35" t="s">
        <v>89</v>
      </c>
      <c r="F40" s="35" t="s">
        <v>89</v>
      </c>
      <c r="G40" s="35" t="s">
        <v>89</v>
      </c>
      <c r="H40" s="35">
        <v>250919490</v>
      </c>
      <c r="I40" s="35" t="s">
        <v>89</v>
      </c>
      <c r="J40" s="35" t="s">
        <v>89</v>
      </c>
      <c r="K40" s="35">
        <v>169833951</v>
      </c>
      <c r="L40" s="35">
        <v>55000000</v>
      </c>
      <c r="M40" s="17">
        <v>475753441</v>
      </c>
    </row>
    <row r="41" spans="1:13" ht="14.85" customHeight="1" x14ac:dyDescent="0.15">
      <c r="A41" s="34"/>
      <c r="B41" s="20"/>
      <c r="C41" s="19" t="s">
        <v>40</v>
      </c>
      <c r="D41" s="11"/>
      <c r="E41" s="35">
        <v>6455823</v>
      </c>
      <c r="F41" s="35">
        <v>1056356</v>
      </c>
      <c r="G41" s="35">
        <v>361585</v>
      </c>
      <c r="H41" s="35">
        <v>10508526</v>
      </c>
      <c r="I41" s="35" t="s">
        <v>89</v>
      </c>
      <c r="J41" s="35">
        <v>6508261</v>
      </c>
      <c r="K41" s="35">
        <v>154766</v>
      </c>
      <c r="L41" s="35">
        <v>417315</v>
      </c>
      <c r="M41" s="17">
        <v>25462632</v>
      </c>
    </row>
    <row r="42" spans="1:13" ht="14.85" customHeight="1" x14ac:dyDescent="0.15">
      <c r="A42" s="34"/>
      <c r="B42" s="20"/>
      <c r="C42" s="19" t="s">
        <v>46</v>
      </c>
      <c r="D42" s="11"/>
      <c r="E42" s="35" t="s">
        <v>89</v>
      </c>
      <c r="F42" s="35" t="s">
        <v>89</v>
      </c>
      <c r="G42" s="35" t="s">
        <v>89</v>
      </c>
      <c r="H42" s="35" t="s">
        <v>89</v>
      </c>
      <c r="I42" s="35" t="s">
        <v>89</v>
      </c>
      <c r="J42" s="35" t="s">
        <v>89</v>
      </c>
      <c r="K42" s="35">
        <v>1707749200</v>
      </c>
      <c r="L42" s="35" t="s">
        <v>89</v>
      </c>
      <c r="M42" s="17">
        <v>1707749200</v>
      </c>
    </row>
    <row r="43" spans="1:13" ht="16.05" customHeight="1" x14ac:dyDescent="0.15">
      <c r="A43" s="34"/>
      <c r="B43" s="205" t="s">
        <v>47</v>
      </c>
      <c r="C43" s="205"/>
      <c r="D43" s="11"/>
      <c r="E43" s="35">
        <v>746172</v>
      </c>
      <c r="F43" s="35">
        <v>66256</v>
      </c>
      <c r="G43" s="35">
        <v>15668</v>
      </c>
      <c r="H43" s="35">
        <v>95776</v>
      </c>
      <c r="I43" s="35" t="s">
        <v>89</v>
      </c>
      <c r="J43" s="35">
        <v>19555514</v>
      </c>
      <c r="K43" s="35">
        <v>18990815</v>
      </c>
      <c r="L43" s="35">
        <v>74780633</v>
      </c>
      <c r="M43" s="17">
        <v>114250834</v>
      </c>
    </row>
    <row r="44" spans="1:13" ht="16.05" customHeight="1" x14ac:dyDescent="0.15">
      <c r="A44" s="34"/>
      <c r="B44" s="36"/>
      <c r="C44" s="36" t="s">
        <v>48</v>
      </c>
      <c r="D44" s="11"/>
      <c r="E44" s="35" t="s">
        <v>89</v>
      </c>
      <c r="F44" s="35" t="s">
        <v>89</v>
      </c>
      <c r="G44" s="35" t="s">
        <v>89</v>
      </c>
      <c r="H44" s="35" t="s">
        <v>89</v>
      </c>
      <c r="I44" s="35" t="s">
        <v>89</v>
      </c>
      <c r="J44" s="35" t="s">
        <v>90</v>
      </c>
      <c r="K44" s="35">
        <v>18985871</v>
      </c>
      <c r="L44" s="35" t="s">
        <v>89</v>
      </c>
      <c r="M44" s="17">
        <v>18985871</v>
      </c>
    </row>
    <row r="45" spans="1:13" ht="16.05" customHeight="1" x14ac:dyDescent="0.15">
      <c r="A45" s="34"/>
      <c r="B45" s="36"/>
      <c r="C45" s="36" t="s">
        <v>49</v>
      </c>
      <c r="D45" s="11"/>
      <c r="E45" s="35" t="s">
        <v>89</v>
      </c>
      <c r="F45" s="35" t="s">
        <v>89</v>
      </c>
      <c r="G45" s="35" t="s">
        <v>89</v>
      </c>
      <c r="H45" s="35" t="s">
        <v>89</v>
      </c>
      <c r="I45" s="35" t="s">
        <v>89</v>
      </c>
      <c r="J45" s="35">
        <v>6052259</v>
      </c>
      <c r="K45" s="35" t="s">
        <v>89</v>
      </c>
      <c r="L45" s="35">
        <v>34889025</v>
      </c>
      <c r="M45" s="17">
        <v>40941284</v>
      </c>
    </row>
    <row r="46" spans="1:13" ht="16.05" customHeight="1" x14ac:dyDescent="0.15">
      <c r="A46" s="34"/>
      <c r="B46" s="36"/>
      <c r="C46" s="36" t="s">
        <v>50</v>
      </c>
      <c r="D46" s="11"/>
      <c r="E46" s="35" t="s">
        <v>89</v>
      </c>
      <c r="F46" s="35" t="s">
        <v>89</v>
      </c>
      <c r="G46" s="35" t="s">
        <v>89</v>
      </c>
      <c r="H46" s="35" t="s">
        <v>89</v>
      </c>
      <c r="I46" s="35" t="s">
        <v>89</v>
      </c>
      <c r="J46" s="35">
        <v>10402386</v>
      </c>
      <c r="K46" s="35" t="s">
        <v>89</v>
      </c>
      <c r="L46" s="35">
        <v>27563559</v>
      </c>
      <c r="M46" s="17">
        <v>37965945</v>
      </c>
    </row>
    <row r="47" spans="1:13" ht="16.05" customHeight="1" x14ac:dyDescent="0.15">
      <c r="A47" s="34"/>
      <c r="B47" s="36"/>
      <c r="C47" s="36" t="s">
        <v>51</v>
      </c>
      <c r="D47" s="11"/>
      <c r="E47" s="35" t="s">
        <v>89</v>
      </c>
      <c r="F47" s="35" t="s">
        <v>89</v>
      </c>
      <c r="G47" s="35" t="s">
        <v>89</v>
      </c>
      <c r="H47" s="35" t="s">
        <v>89</v>
      </c>
      <c r="I47" s="35" t="s">
        <v>89</v>
      </c>
      <c r="J47" s="35">
        <v>623927</v>
      </c>
      <c r="K47" s="35" t="s">
        <v>89</v>
      </c>
      <c r="L47" s="35">
        <v>9358360</v>
      </c>
      <c r="M47" s="17">
        <v>9982287</v>
      </c>
    </row>
    <row r="48" spans="1:13" ht="16.05" customHeight="1" x14ac:dyDescent="0.15">
      <c r="A48" s="34"/>
      <c r="B48" s="36"/>
      <c r="C48" s="36" t="s">
        <v>52</v>
      </c>
      <c r="D48" s="11"/>
      <c r="E48" s="35" t="s">
        <v>89</v>
      </c>
      <c r="F48" s="35" t="s">
        <v>89</v>
      </c>
      <c r="G48" s="35" t="s">
        <v>89</v>
      </c>
      <c r="H48" s="35" t="s">
        <v>89</v>
      </c>
      <c r="I48" s="35" t="s">
        <v>89</v>
      </c>
      <c r="J48" s="35">
        <v>2293841</v>
      </c>
      <c r="K48" s="35" t="s">
        <v>89</v>
      </c>
      <c r="L48" s="35">
        <v>2965935</v>
      </c>
      <c r="M48" s="17">
        <v>5259776</v>
      </c>
    </row>
    <row r="49" spans="1:13" ht="16.05" customHeight="1" x14ac:dyDescent="0.15">
      <c r="A49" s="34"/>
      <c r="B49" s="36"/>
      <c r="C49" s="36" t="s">
        <v>40</v>
      </c>
      <c r="D49" s="11"/>
      <c r="E49" s="35">
        <v>746172</v>
      </c>
      <c r="F49" s="35">
        <v>66256</v>
      </c>
      <c r="G49" s="35">
        <v>15668</v>
      </c>
      <c r="H49" s="35">
        <v>95776</v>
      </c>
      <c r="I49" s="35" t="s">
        <v>89</v>
      </c>
      <c r="J49" s="35">
        <v>183101</v>
      </c>
      <c r="K49" s="35">
        <v>4944</v>
      </c>
      <c r="L49" s="35">
        <v>3754</v>
      </c>
      <c r="M49" s="17">
        <v>1115671</v>
      </c>
    </row>
    <row r="50" spans="1:13" ht="16.05" customHeight="1" x14ac:dyDescent="0.15">
      <c r="A50" s="34"/>
      <c r="B50" s="206" t="s">
        <v>53</v>
      </c>
      <c r="C50" s="206"/>
      <c r="D50" s="11"/>
      <c r="E50" s="35">
        <v>18297562</v>
      </c>
      <c r="F50" s="35">
        <v>154856</v>
      </c>
      <c r="G50" s="35">
        <v>555359</v>
      </c>
      <c r="H50" s="35">
        <v>925868</v>
      </c>
      <c r="I50" s="35">
        <v>286517703</v>
      </c>
      <c r="J50" s="35">
        <v>3911455</v>
      </c>
      <c r="K50" s="35">
        <v>192636481</v>
      </c>
      <c r="L50" s="35">
        <v>726931</v>
      </c>
      <c r="M50" s="17">
        <v>503726215</v>
      </c>
    </row>
    <row r="51" spans="1:13" ht="16.05" customHeight="1" x14ac:dyDescent="0.15">
      <c r="A51" s="34"/>
      <c r="B51" s="206" t="s">
        <v>54</v>
      </c>
      <c r="C51" s="206"/>
      <c r="D51" s="11"/>
      <c r="E51" s="35">
        <v>51636</v>
      </c>
      <c r="F51" s="35">
        <v>687</v>
      </c>
      <c r="G51" s="35">
        <v>4647</v>
      </c>
      <c r="H51" s="35">
        <v>376755</v>
      </c>
      <c r="I51" s="35" t="s">
        <v>89</v>
      </c>
      <c r="J51" s="35">
        <v>963010</v>
      </c>
      <c r="K51" s="35" t="s">
        <v>89</v>
      </c>
      <c r="L51" s="35">
        <v>3919904</v>
      </c>
      <c r="M51" s="17">
        <v>5316639</v>
      </c>
    </row>
    <row r="52" spans="1:13" ht="16.05" customHeight="1" x14ac:dyDescent="0.15">
      <c r="A52" s="34"/>
      <c r="B52" s="206" t="s">
        <v>55</v>
      </c>
      <c r="C52" s="206"/>
      <c r="D52" s="11"/>
      <c r="E52" s="35">
        <v>33003640</v>
      </c>
      <c r="F52" s="35">
        <v>21457285</v>
      </c>
      <c r="G52" s="35">
        <v>1069499</v>
      </c>
      <c r="H52" s="35">
        <v>17425931</v>
      </c>
      <c r="I52" s="35">
        <v>99609449</v>
      </c>
      <c r="J52" s="35">
        <v>21599429</v>
      </c>
      <c r="K52" s="35">
        <v>263798648</v>
      </c>
      <c r="L52" s="35">
        <v>1099729</v>
      </c>
      <c r="M52" s="17">
        <v>459063610</v>
      </c>
    </row>
    <row r="53" spans="1:13" ht="26.1" customHeight="1" x14ac:dyDescent="0.15">
      <c r="A53" s="34"/>
      <c r="B53" s="207" t="s">
        <v>110</v>
      </c>
      <c r="C53" s="207"/>
      <c r="D53" s="11"/>
      <c r="E53" s="35">
        <v>276611</v>
      </c>
      <c r="F53" s="35">
        <v>954</v>
      </c>
      <c r="G53" s="35">
        <v>13802</v>
      </c>
      <c r="H53" s="35">
        <v>39452</v>
      </c>
      <c r="I53" s="35" t="s">
        <v>89</v>
      </c>
      <c r="J53" s="35">
        <v>12313704</v>
      </c>
      <c r="K53" s="35" t="s">
        <v>89</v>
      </c>
      <c r="L53" s="35">
        <v>5039043</v>
      </c>
      <c r="M53" s="17">
        <v>17683566</v>
      </c>
    </row>
    <row r="54" spans="1:13" ht="16.05" customHeight="1" x14ac:dyDescent="0.15">
      <c r="A54" s="34"/>
      <c r="B54" s="36"/>
      <c r="C54" s="36" t="s">
        <v>56</v>
      </c>
      <c r="D54" s="11"/>
      <c r="E54" s="35" t="s">
        <v>89</v>
      </c>
      <c r="F54" s="35" t="s">
        <v>89</v>
      </c>
      <c r="G54" s="35" t="s">
        <v>89</v>
      </c>
      <c r="H54" s="35" t="s">
        <v>89</v>
      </c>
      <c r="I54" s="35" t="s">
        <v>89</v>
      </c>
      <c r="J54" s="35">
        <v>6712791</v>
      </c>
      <c r="K54" s="35" t="s">
        <v>89</v>
      </c>
      <c r="L54" s="35">
        <v>1798957</v>
      </c>
      <c r="M54" s="17">
        <v>8511748</v>
      </c>
    </row>
    <row r="55" spans="1:13" ht="16.05" customHeight="1" x14ac:dyDescent="0.15">
      <c r="A55" s="34"/>
      <c r="B55" s="23"/>
      <c r="C55" s="19" t="s">
        <v>57</v>
      </c>
      <c r="D55" s="11"/>
      <c r="E55" s="35" t="s">
        <v>89</v>
      </c>
      <c r="F55" s="35" t="s">
        <v>89</v>
      </c>
      <c r="G55" s="35" t="s">
        <v>89</v>
      </c>
      <c r="H55" s="35" t="s">
        <v>89</v>
      </c>
      <c r="I55" s="35" t="s">
        <v>89</v>
      </c>
      <c r="J55" s="35" t="s">
        <v>89</v>
      </c>
      <c r="K55" s="35" t="s">
        <v>89</v>
      </c>
      <c r="L55" s="35">
        <v>269223</v>
      </c>
      <c r="M55" s="17">
        <v>269223</v>
      </c>
    </row>
    <row r="56" spans="1:13" ht="16.05" customHeight="1" x14ac:dyDescent="0.15">
      <c r="A56" s="34"/>
      <c r="B56" s="23"/>
      <c r="C56" s="19" t="s">
        <v>58</v>
      </c>
      <c r="D56" s="11"/>
      <c r="E56" s="35" t="s">
        <v>89</v>
      </c>
      <c r="F56" s="35" t="s">
        <v>89</v>
      </c>
      <c r="G56" s="35" t="s">
        <v>89</v>
      </c>
      <c r="H56" s="35" t="s">
        <v>89</v>
      </c>
      <c r="I56" s="35" t="s">
        <v>89</v>
      </c>
      <c r="J56" s="35" t="s">
        <v>90</v>
      </c>
      <c r="K56" s="35" t="s">
        <v>89</v>
      </c>
      <c r="L56" s="35">
        <v>42520</v>
      </c>
      <c r="M56" s="17">
        <v>42520</v>
      </c>
    </row>
    <row r="57" spans="1:13" ht="16.05" customHeight="1" x14ac:dyDescent="0.15">
      <c r="A57" s="34"/>
      <c r="B57" s="36"/>
      <c r="C57" s="36" t="s">
        <v>59</v>
      </c>
      <c r="D57" s="11"/>
      <c r="E57" s="35" t="s">
        <v>89</v>
      </c>
      <c r="F57" s="35" t="s">
        <v>89</v>
      </c>
      <c r="G57" s="35" t="s">
        <v>89</v>
      </c>
      <c r="H57" s="35" t="s">
        <v>89</v>
      </c>
      <c r="I57" s="35" t="s">
        <v>89</v>
      </c>
      <c r="J57" s="35">
        <v>4866501</v>
      </c>
      <c r="K57" s="35" t="s">
        <v>89</v>
      </c>
      <c r="L57" s="35">
        <v>2926832</v>
      </c>
      <c r="M57" s="17">
        <v>7793333</v>
      </c>
    </row>
    <row r="58" spans="1:13" ht="16.05" customHeight="1" x14ac:dyDescent="0.15">
      <c r="A58" s="34"/>
      <c r="B58" s="19"/>
      <c r="C58" s="19" t="s">
        <v>40</v>
      </c>
      <c r="D58" s="11"/>
      <c r="E58" s="35">
        <v>276611</v>
      </c>
      <c r="F58" s="35">
        <v>954</v>
      </c>
      <c r="G58" s="35">
        <v>13802</v>
      </c>
      <c r="H58" s="35">
        <v>39452</v>
      </c>
      <c r="I58" s="35" t="s">
        <v>89</v>
      </c>
      <c r="J58" s="35">
        <v>734412</v>
      </c>
      <c r="K58" s="35" t="s">
        <v>89</v>
      </c>
      <c r="L58" s="35">
        <v>1511</v>
      </c>
      <c r="M58" s="17">
        <v>1066742</v>
      </c>
    </row>
    <row r="59" spans="1:13" ht="16.05" customHeight="1" x14ac:dyDescent="0.15">
      <c r="A59" s="34"/>
      <c r="B59" s="203" t="s">
        <v>60</v>
      </c>
      <c r="C59" s="203"/>
      <c r="D59" s="11"/>
      <c r="E59" s="35">
        <v>260397</v>
      </c>
      <c r="F59" s="35">
        <v>46175</v>
      </c>
      <c r="G59" s="35">
        <v>28841</v>
      </c>
      <c r="H59" s="35">
        <v>152219</v>
      </c>
      <c r="I59" s="35" t="s">
        <v>89</v>
      </c>
      <c r="J59" s="35">
        <v>217594</v>
      </c>
      <c r="K59" s="35">
        <v>49200420</v>
      </c>
      <c r="L59" s="35">
        <v>163176845</v>
      </c>
      <c r="M59" s="17">
        <v>213082491</v>
      </c>
    </row>
    <row r="60" spans="1:13" ht="16.05" customHeight="1" x14ac:dyDescent="0.15">
      <c r="A60" s="34"/>
      <c r="B60" s="203" t="s">
        <v>61</v>
      </c>
      <c r="C60" s="203"/>
      <c r="D60" s="11"/>
      <c r="E60" s="35">
        <v>24765515</v>
      </c>
      <c r="F60" s="35">
        <v>5305774</v>
      </c>
      <c r="G60" s="35">
        <v>410322</v>
      </c>
      <c r="H60" s="35">
        <v>62837009</v>
      </c>
      <c r="I60" s="35">
        <v>1229516</v>
      </c>
      <c r="J60" s="35">
        <v>22553439</v>
      </c>
      <c r="K60" s="35">
        <v>42196</v>
      </c>
      <c r="L60" s="35">
        <v>1857686</v>
      </c>
      <c r="M60" s="17">
        <v>119001457</v>
      </c>
    </row>
    <row r="61" spans="1:13" ht="16.05" customHeight="1" x14ac:dyDescent="0.15">
      <c r="A61" s="34"/>
      <c r="B61" s="203" t="s">
        <v>62</v>
      </c>
      <c r="C61" s="203"/>
      <c r="D61" s="11"/>
      <c r="E61" s="35" t="s">
        <v>89</v>
      </c>
      <c r="F61" s="35" t="s">
        <v>89</v>
      </c>
      <c r="G61" s="35">
        <v>540</v>
      </c>
      <c r="H61" s="35">
        <v>5000</v>
      </c>
      <c r="I61" s="35" t="s">
        <v>89</v>
      </c>
      <c r="J61" s="35" t="s">
        <v>90</v>
      </c>
      <c r="K61" s="35">
        <v>23256768</v>
      </c>
      <c r="L61" s="35">
        <v>19746010</v>
      </c>
      <c r="M61" s="17">
        <v>43008318</v>
      </c>
    </row>
    <row r="62" spans="1:13" ht="16.05" customHeight="1" x14ac:dyDescent="0.15">
      <c r="A62" s="34"/>
      <c r="B62" s="203" t="s">
        <v>63</v>
      </c>
      <c r="C62" s="203"/>
      <c r="D62" s="11"/>
      <c r="E62" s="35">
        <v>52894635</v>
      </c>
      <c r="F62" s="35">
        <v>6154041</v>
      </c>
      <c r="G62" s="35">
        <v>892930</v>
      </c>
      <c r="H62" s="35">
        <v>5867978</v>
      </c>
      <c r="I62" s="35">
        <v>726665636</v>
      </c>
      <c r="J62" s="35">
        <v>328750184</v>
      </c>
      <c r="K62" s="35">
        <v>13154433</v>
      </c>
      <c r="L62" s="35">
        <v>2463490</v>
      </c>
      <c r="M62" s="17">
        <v>1136843327</v>
      </c>
    </row>
    <row r="63" spans="1:13" ht="16.05" customHeight="1" x14ac:dyDescent="0.15">
      <c r="A63" s="34"/>
      <c r="B63" s="36"/>
      <c r="C63" s="36" t="s">
        <v>64</v>
      </c>
      <c r="D63" s="11"/>
      <c r="E63" s="35">
        <v>52894635</v>
      </c>
      <c r="F63" s="35">
        <v>6154041</v>
      </c>
      <c r="G63" s="35">
        <v>892930</v>
      </c>
      <c r="H63" s="35">
        <v>5867978</v>
      </c>
      <c r="I63" s="35">
        <v>549156786</v>
      </c>
      <c r="J63" s="35">
        <v>328750184</v>
      </c>
      <c r="K63" s="35">
        <v>691885</v>
      </c>
      <c r="L63" s="35">
        <v>804185</v>
      </c>
      <c r="M63" s="17">
        <v>945212624</v>
      </c>
    </row>
    <row r="64" spans="1:13" ht="15.75" customHeight="1" x14ac:dyDescent="0.15">
      <c r="A64" s="34"/>
      <c r="B64" s="23"/>
      <c r="C64" s="95" t="s">
        <v>65</v>
      </c>
      <c r="D64" s="11"/>
      <c r="E64" s="35" t="s">
        <v>89</v>
      </c>
      <c r="F64" s="35" t="s">
        <v>89</v>
      </c>
      <c r="G64" s="35" t="s">
        <v>89</v>
      </c>
      <c r="H64" s="35" t="s">
        <v>89</v>
      </c>
      <c r="I64" s="35">
        <v>177508850</v>
      </c>
      <c r="J64" s="35" t="s">
        <v>90</v>
      </c>
      <c r="K64" s="35">
        <v>12462548</v>
      </c>
      <c r="L64" s="35">
        <v>1659305</v>
      </c>
      <c r="M64" s="17">
        <v>191630703</v>
      </c>
    </row>
    <row r="65" spans="1:13" ht="16.05" customHeight="1" x14ac:dyDescent="0.15">
      <c r="A65" s="34"/>
      <c r="B65" s="206" t="s">
        <v>66</v>
      </c>
      <c r="C65" s="206"/>
      <c r="D65" s="11"/>
      <c r="E65" s="35">
        <v>53707999</v>
      </c>
      <c r="F65" s="35">
        <v>4857983</v>
      </c>
      <c r="G65" s="35">
        <v>1086318</v>
      </c>
      <c r="H65" s="35">
        <v>7740502</v>
      </c>
      <c r="I65" s="35">
        <v>2035514000</v>
      </c>
      <c r="J65" s="35">
        <v>1313613295</v>
      </c>
      <c r="K65" s="35">
        <v>82432782</v>
      </c>
      <c r="L65" s="35">
        <v>118807890</v>
      </c>
      <c r="M65" s="17">
        <v>3617760769</v>
      </c>
    </row>
    <row r="66" spans="1:13" ht="16.05" customHeight="1" x14ac:dyDescent="0.15">
      <c r="A66" s="34"/>
      <c r="B66" s="206" t="s">
        <v>67</v>
      </c>
      <c r="C66" s="206"/>
      <c r="D66" s="11"/>
      <c r="E66" s="35">
        <v>13272874</v>
      </c>
      <c r="F66" s="35">
        <v>2033748</v>
      </c>
      <c r="G66" s="35">
        <v>388764</v>
      </c>
      <c r="H66" s="35">
        <v>968536</v>
      </c>
      <c r="I66" s="35">
        <v>230141918</v>
      </c>
      <c r="J66" s="35">
        <v>68687920</v>
      </c>
      <c r="K66" s="35">
        <v>3346439</v>
      </c>
      <c r="L66" s="35">
        <v>3429321</v>
      </c>
      <c r="M66" s="17">
        <v>322269520</v>
      </c>
    </row>
    <row r="67" spans="1:13" ht="16.05" customHeight="1" x14ac:dyDescent="0.15">
      <c r="A67" s="34"/>
      <c r="B67" s="36"/>
      <c r="C67" s="36" t="s">
        <v>68</v>
      </c>
      <c r="D67" s="11"/>
      <c r="E67" s="35">
        <v>13272874</v>
      </c>
      <c r="F67" s="35">
        <v>2033748</v>
      </c>
      <c r="G67" s="35">
        <v>388764</v>
      </c>
      <c r="H67" s="35">
        <v>968536</v>
      </c>
      <c r="I67" s="35">
        <v>223230908</v>
      </c>
      <c r="J67" s="35">
        <v>68687920</v>
      </c>
      <c r="K67" s="35">
        <v>2567377</v>
      </c>
      <c r="L67" s="35">
        <v>3389321</v>
      </c>
      <c r="M67" s="17">
        <v>314539448</v>
      </c>
    </row>
    <row r="68" spans="1:13" ht="16.05" customHeight="1" x14ac:dyDescent="0.15">
      <c r="A68" s="34"/>
      <c r="B68" s="36"/>
      <c r="C68" s="36" t="s">
        <v>69</v>
      </c>
      <c r="D68" s="11"/>
      <c r="E68" s="35" t="s">
        <v>89</v>
      </c>
      <c r="F68" s="35" t="s">
        <v>89</v>
      </c>
      <c r="G68" s="35" t="s">
        <v>89</v>
      </c>
      <c r="H68" s="35" t="s">
        <v>89</v>
      </c>
      <c r="I68" s="35">
        <v>6911010</v>
      </c>
      <c r="J68" s="35" t="s">
        <v>90</v>
      </c>
      <c r="K68" s="35">
        <v>779062</v>
      </c>
      <c r="L68" s="35">
        <v>40000</v>
      </c>
      <c r="M68" s="17">
        <v>7730072</v>
      </c>
    </row>
    <row r="69" spans="1:13" ht="16.05" customHeight="1" x14ac:dyDescent="0.15">
      <c r="A69" s="34"/>
      <c r="B69" s="206" t="s">
        <v>70</v>
      </c>
      <c r="C69" s="206"/>
      <c r="D69" s="11"/>
      <c r="E69" s="35">
        <v>54083189</v>
      </c>
      <c r="F69" s="35">
        <v>8068931</v>
      </c>
      <c r="G69" s="35">
        <v>1211152</v>
      </c>
      <c r="H69" s="35">
        <v>70379653</v>
      </c>
      <c r="I69" s="35">
        <v>276091935</v>
      </c>
      <c r="J69" s="35">
        <v>44406725</v>
      </c>
      <c r="K69" s="35">
        <v>109180477</v>
      </c>
      <c r="L69" s="35">
        <v>2614696</v>
      </c>
      <c r="M69" s="17">
        <v>566036758</v>
      </c>
    </row>
    <row r="70" spans="1:13" ht="16.05" customHeight="1" x14ac:dyDescent="0.15">
      <c r="A70" s="34"/>
      <c r="B70" s="206" t="s">
        <v>71</v>
      </c>
      <c r="C70" s="206"/>
      <c r="D70" s="11"/>
      <c r="E70" s="35">
        <v>546403</v>
      </c>
      <c r="F70" s="35">
        <v>65620</v>
      </c>
      <c r="G70" s="35">
        <v>44390</v>
      </c>
      <c r="H70" s="35">
        <v>471592</v>
      </c>
      <c r="I70" s="35" t="s">
        <v>89</v>
      </c>
      <c r="J70" s="35">
        <v>54085621</v>
      </c>
      <c r="K70" s="35">
        <v>462728</v>
      </c>
      <c r="L70" s="35">
        <v>26198695</v>
      </c>
      <c r="M70" s="17">
        <v>81875049</v>
      </c>
    </row>
    <row r="71" spans="1:13" ht="16.05" customHeight="1" x14ac:dyDescent="0.15">
      <c r="A71" s="34"/>
      <c r="B71" s="23"/>
      <c r="C71" s="19" t="s">
        <v>72</v>
      </c>
      <c r="D71" s="11"/>
      <c r="E71" s="35">
        <v>546403</v>
      </c>
      <c r="F71" s="35">
        <v>65620</v>
      </c>
      <c r="G71" s="35">
        <v>44390</v>
      </c>
      <c r="H71" s="35">
        <v>471592</v>
      </c>
      <c r="I71" s="35" t="s">
        <v>89</v>
      </c>
      <c r="J71" s="35">
        <v>1026937</v>
      </c>
      <c r="K71" s="35">
        <v>638</v>
      </c>
      <c r="L71" s="35">
        <v>6481726</v>
      </c>
      <c r="M71" s="17">
        <v>8637306</v>
      </c>
    </row>
    <row r="72" spans="1:13" ht="16.05" customHeight="1" x14ac:dyDescent="0.15">
      <c r="A72" s="34"/>
      <c r="B72" s="23"/>
      <c r="C72" s="19" t="s">
        <v>73</v>
      </c>
      <c r="D72" s="11"/>
      <c r="E72" s="35" t="s">
        <v>89</v>
      </c>
      <c r="F72" s="35" t="s">
        <v>89</v>
      </c>
      <c r="G72" s="35" t="s">
        <v>89</v>
      </c>
      <c r="H72" s="35" t="s">
        <v>89</v>
      </c>
      <c r="I72" s="35" t="s">
        <v>89</v>
      </c>
      <c r="J72" s="35">
        <v>15458684</v>
      </c>
      <c r="K72" s="35">
        <v>269465</v>
      </c>
      <c r="L72" s="35" t="s">
        <v>89</v>
      </c>
      <c r="M72" s="17">
        <v>15728149</v>
      </c>
    </row>
    <row r="73" spans="1:13" ht="16.05" customHeight="1" x14ac:dyDescent="0.15">
      <c r="A73" s="34"/>
      <c r="B73" s="23"/>
      <c r="C73" s="19" t="s">
        <v>74</v>
      </c>
      <c r="D73" s="11"/>
      <c r="E73" s="35" t="s">
        <v>89</v>
      </c>
      <c r="F73" s="35" t="s">
        <v>89</v>
      </c>
      <c r="G73" s="35" t="s">
        <v>89</v>
      </c>
      <c r="H73" s="35" t="s">
        <v>89</v>
      </c>
      <c r="I73" s="35" t="s">
        <v>89</v>
      </c>
      <c r="J73" s="35">
        <v>37600000</v>
      </c>
      <c r="K73" s="35">
        <v>192625</v>
      </c>
      <c r="L73" s="35">
        <v>19716969</v>
      </c>
      <c r="M73" s="17">
        <v>57509594</v>
      </c>
    </row>
    <row r="74" spans="1:13" ht="16.05" customHeight="1" x14ac:dyDescent="0.15">
      <c r="A74" s="34"/>
      <c r="B74" s="206" t="s">
        <v>75</v>
      </c>
      <c r="C74" s="206"/>
      <c r="D74" s="11"/>
      <c r="E74" s="35">
        <v>12305786</v>
      </c>
      <c r="F74" s="35">
        <v>3805161</v>
      </c>
      <c r="G74" s="35">
        <v>364299</v>
      </c>
      <c r="H74" s="35">
        <v>12776400</v>
      </c>
      <c r="I74" s="35">
        <v>1017431</v>
      </c>
      <c r="J74" s="35">
        <v>14472799</v>
      </c>
      <c r="K74" s="35">
        <v>170068</v>
      </c>
      <c r="L74" s="35">
        <v>326164</v>
      </c>
      <c r="M74" s="17">
        <v>45238108</v>
      </c>
    </row>
    <row r="75" spans="1:13" ht="6.6" customHeight="1" x14ac:dyDescent="0.15">
      <c r="A75" s="34"/>
      <c r="B75" s="34"/>
      <c r="C75" s="34"/>
      <c r="D75" s="11"/>
      <c r="E75" s="35"/>
      <c r="F75" s="35"/>
      <c r="G75" s="35"/>
      <c r="H75" s="35"/>
      <c r="I75" s="35"/>
      <c r="J75" s="35"/>
      <c r="K75" s="35"/>
      <c r="L75" s="35"/>
      <c r="M75" s="17"/>
    </row>
    <row r="76" spans="1:13" ht="14.1" customHeight="1" x14ac:dyDescent="0.15">
      <c r="A76" s="34"/>
      <c r="B76" s="208" t="s">
        <v>76</v>
      </c>
      <c r="C76" s="208"/>
      <c r="D76" s="11"/>
      <c r="E76" s="17">
        <v>551516145</v>
      </c>
      <c r="F76" s="17">
        <v>99924637</v>
      </c>
      <c r="G76" s="17">
        <v>14714254</v>
      </c>
      <c r="H76" s="17">
        <v>1445795736</v>
      </c>
      <c r="I76" s="17">
        <v>3709645395</v>
      </c>
      <c r="J76" s="17">
        <v>22855755697</v>
      </c>
      <c r="K76" s="17">
        <v>102973545140</v>
      </c>
      <c r="L76" s="17">
        <v>230229165127</v>
      </c>
      <c r="M76" s="17">
        <v>361880062131</v>
      </c>
    </row>
    <row r="77" spans="1:13" s="2" customFormat="1" ht="4.05" customHeight="1" x14ac:dyDescent="0.15">
      <c r="A77" s="37"/>
      <c r="B77" s="37"/>
      <c r="C77" s="37"/>
      <c r="D77" s="38"/>
      <c r="E77" s="39"/>
      <c r="F77" s="40"/>
      <c r="G77" s="40"/>
      <c r="H77" s="40"/>
      <c r="I77" s="40"/>
      <c r="J77" s="40"/>
      <c r="K77" s="40"/>
      <c r="L77" s="40"/>
      <c r="M77" s="40"/>
    </row>
    <row r="78" spans="1:13" ht="3" customHeight="1" x14ac:dyDescent="0.15"/>
    <row r="79" spans="1:13" ht="32.25" customHeight="1" x14ac:dyDescent="0.15">
      <c r="A79" s="209" t="s">
        <v>108</v>
      </c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</row>
  </sheetData>
  <mergeCells count="40">
    <mergeCell ref="A79:M79"/>
    <mergeCell ref="B66:C66"/>
    <mergeCell ref="B69:C69"/>
    <mergeCell ref="B70:C70"/>
    <mergeCell ref="B74:C74"/>
    <mergeCell ref="B60:C60"/>
    <mergeCell ref="B61:C61"/>
    <mergeCell ref="B62:C62"/>
    <mergeCell ref="B65:C65"/>
    <mergeCell ref="B76:C76"/>
    <mergeCell ref="B50:C50"/>
    <mergeCell ref="B51:C51"/>
    <mergeCell ref="B52:C52"/>
    <mergeCell ref="B53:C53"/>
    <mergeCell ref="B59:C59"/>
    <mergeCell ref="B23:C23"/>
    <mergeCell ref="B27:C27"/>
    <mergeCell ref="B28:C28"/>
    <mergeCell ref="B36:C36"/>
    <mergeCell ref="B43:C43"/>
    <mergeCell ref="B14:C14"/>
    <mergeCell ref="B17:C17"/>
    <mergeCell ref="B18:C18"/>
    <mergeCell ref="B19:C19"/>
    <mergeCell ref="B22:C22"/>
    <mergeCell ref="B7:C7"/>
    <mergeCell ref="B10:C10"/>
    <mergeCell ref="B11:C11"/>
    <mergeCell ref="B12:C12"/>
    <mergeCell ref="B13:C13"/>
    <mergeCell ref="A2:M2"/>
    <mergeCell ref="A4:D5"/>
    <mergeCell ref="E4:F4"/>
    <mergeCell ref="G4:G5"/>
    <mergeCell ref="H4:H5"/>
    <mergeCell ref="I4:I5"/>
    <mergeCell ref="J4:J5"/>
    <mergeCell ref="K4:K5"/>
    <mergeCell ref="L4:L5"/>
    <mergeCell ref="M4:M5"/>
  </mergeCells>
  <phoneticPr fontId="8"/>
  <printOptions horizontalCentered="1"/>
  <pageMargins left="0.47244094488188981" right="0.27559055118110237" top="0.6692913385826772" bottom="0.23622047244094491" header="0.62992125984251968" footer="0.39370078740157483"/>
  <pageSetup paperSize="9" scale="63" firstPageNumber="358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2"/>
  <sheetViews>
    <sheetView view="pageBreakPreview" zoomScaleNormal="100" zoomScaleSheetLayoutView="100" workbookViewId="0">
      <pane xSplit="4" ySplit="6" topLeftCell="E13" activePane="bottomRight" state="frozen"/>
      <selection activeCell="M7" sqref="M7"/>
      <selection pane="topRight" activeCell="M7" sqref="M7"/>
      <selection pane="bottomLeft" activeCell="M7" sqref="M7"/>
      <selection pane="bottomRight"/>
    </sheetView>
  </sheetViews>
  <sheetFormatPr defaultColWidth="9.42578125" defaultRowHeight="9.6" x14ac:dyDescent="0.15"/>
  <cols>
    <col min="1" max="1" width="1" style="101" customWidth="1"/>
    <col min="2" max="2" width="2.85546875" style="101" customWidth="1"/>
    <col min="3" max="3" width="22.42578125" style="101" customWidth="1"/>
    <col min="4" max="4" width="1" style="102" customWidth="1"/>
    <col min="5" max="8" width="17.85546875" style="101" customWidth="1"/>
    <col min="9" max="12" width="19.5703125" style="101" customWidth="1"/>
    <col min="13" max="13" width="19.5703125" style="102" customWidth="1"/>
    <col min="14" max="16384" width="9.42578125" style="101"/>
  </cols>
  <sheetData>
    <row r="1" spans="1:13" ht="5.0999999999999996" customHeight="1" x14ac:dyDescent="0.15"/>
    <row r="2" spans="1:13" s="121" customFormat="1" ht="12" customHeight="1" x14ac:dyDescent="0.15">
      <c r="A2" s="247" t="s">
        <v>168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 ht="15" customHeight="1" x14ac:dyDescent="0.15">
      <c r="A3" s="119"/>
      <c r="B3" s="119"/>
      <c r="C3" s="119" t="s">
        <v>92</v>
      </c>
      <c r="D3" s="119"/>
      <c r="E3" s="119" t="s">
        <v>91</v>
      </c>
      <c r="F3" s="119"/>
      <c r="G3" s="119"/>
      <c r="H3" s="119"/>
      <c r="I3" s="119"/>
      <c r="J3" s="119"/>
      <c r="K3" s="119"/>
      <c r="L3" s="119"/>
      <c r="M3" s="128" t="s">
        <v>0</v>
      </c>
    </row>
    <row r="4" spans="1:13" s="105" customFormat="1" ht="18" customHeight="1" x14ac:dyDescent="0.15">
      <c r="A4" s="103"/>
      <c r="B4" s="103"/>
      <c r="C4" s="103" t="s">
        <v>119</v>
      </c>
      <c r="D4" s="104"/>
      <c r="E4" s="238" t="s">
        <v>120</v>
      </c>
      <c r="F4" s="239"/>
      <c r="G4" s="240" t="s">
        <v>121</v>
      </c>
      <c r="H4" s="241" t="s">
        <v>122</v>
      </c>
      <c r="I4" s="240" t="s">
        <v>123</v>
      </c>
      <c r="J4" s="240" t="s">
        <v>124</v>
      </c>
      <c r="K4" s="240" t="s">
        <v>125</v>
      </c>
      <c r="L4" s="240" t="s">
        <v>126</v>
      </c>
      <c r="M4" s="241" t="s">
        <v>127</v>
      </c>
    </row>
    <row r="5" spans="1:13" s="105" customFormat="1" ht="18" customHeight="1" x14ac:dyDescent="0.15">
      <c r="A5" s="106"/>
      <c r="B5" s="243" t="s">
        <v>128</v>
      </c>
      <c r="C5" s="243"/>
      <c r="D5" s="107"/>
      <c r="E5" s="108" t="s">
        <v>129</v>
      </c>
      <c r="F5" s="127" t="s">
        <v>130</v>
      </c>
      <c r="G5" s="198"/>
      <c r="H5" s="242"/>
      <c r="I5" s="198"/>
      <c r="J5" s="198"/>
      <c r="K5" s="198"/>
      <c r="L5" s="198"/>
      <c r="M5" s="242"/>
    </row>
    <row r="6" spans="1:13" s="102" customFormat="1" ht="4.05" customHeight="1" x14ac:dyDescent="0.15">
      <c r="A6" s="109"/>
      <c r="B6" s="109"/>
      <c r="C6" s="109"/>
      <c r="D6" s="110"/>
      <c r="E6" s="111"/>
      <c r="F6" s="111"/>
      <c r="G6" s="111"/>
      <c r="H6" s="111"/>
      <c r="I6" s="111"/>
      <c r="J6" s="111"/>
      <c r="K6" s="111"/>
      <c r="L6" s="111"/>
      <c r="M6" s="111"/>
    </row>
    <row r="7" spans="1:13" ht="14.85" customHeight="1" x14ac:dyDescent="0.15">
      <c r="A7" s="112"/>
      <c r="B7" s="244" t="s">
        <v>131</v>
      </c>
      <c r="C7" s="244"/>
      <c r="D7" s="110"/>
      <c r="E7" s="122" t="s">
        <v>77</v>
      </c>
      <c r="F7" s="123" t="s">
        <v>89</v>
      </c>
      <c r="G7" s="123">
        <v>4808</v>
      </c>
      <c r="H7" s="123">
        <v>45695</v>
      </c>
      <c r="I7" s="123" t="s">
        <v>89</v>
      </c>
      <c r="J7" s="123">
        <v>18404056252</v>
      </c>
      <c r="K7" s="123">
        <v>32975695408</v>
      </c>
      <c r="L7" s="123">
        <v>2633500</v>
      </c>
      <c r="M7" s="118">
        <f>SUM(E7:L7)</f>
        <v>51382435663</v>
      </c>
    </row>
    <row r="8" spans="1:13" ht="14.85" customHeight="1" x14ac:dyDescent="0.15">
      <c r="A8" s="112"/>
      <c r="B8" s="206" t="s">
        <v>133</v>
      </c>
      <c r="C8" s="206"/>
      <c r="D8" s="110"/>
      <c r="E8" s="122">
        <v>46699</v>
      </c>
      <c r="F8" s="123">
        <v>2431</v>
      </c>
      <c r="G8" s="123">
        <v>1147</v>
      </c>
      <c r="H8" s="123">
        <v>4128</v>
      </c>
      <c r="I8" s="123" t="s">
        <v>89</v>
      </c>
      <c r="J8" s="123">
        <v>9612</v>
      </c>
      <c r="K8" s="123" t="s">
        <v>89</v>
      </c>
      <c r="L8" s="123">
        <v>152930466</v>
      </c>
      <c r="M8" s="118">
        <f>SUM(E8:L8)</f>
        <v>152994483</v>
      </c>
    </row>
    <row r="9" spans="1:13" ht="14.85" customHeight="1" x14ac:dyDescent="0.15">
      <c r="A9" s="112"/>
      <c r="B9" s="206" t="s">
        <v>134</v>
      </c>
      <c r="C9" s="206"/>
      <c r="D9" s="110"/>
      <c r="E9" s="122" t="s">
        <v>89</v>
      </c>
      <c r="F9" s="123" t="s">
        <v>89</v>
      </c>
      <c r="G9" s="123" t="s">
        <v>89</v>
      </c>
      <c r="H9" s="123">
        <v>55419338</v>
      </c>
      <c r="I9" s="123" t="s">
        <v>89</v>
      </c>
      <c r="J9" s="123" t="s">
        <v>89</v>
      </c>
      <c r="K9" s="123" t="s">
        <v>89</v>
      </c>
      <c r="L9" s="123">
        <v>201484546981</v>
      </c>
      <c r="M9" s="118">
        <f>SUM(E9:L9)</f>
        <v>201539966319</v>
      </c>
    </row>
    <row r="10" spans="1:13" ht="14.85" customHeight="1" x14ac:dyDescent="0.15">
      <c r="A10" s="112"/>
      <c r="B10" s="203" t="s">
        <v>135</v>
      </c>
      <c r="C10" s="248"/>
      <c r="D10" s="110"/>
      <c r="E10" s="122">
        <v>368952</v>
      </c>
      <c r="F10" s="123">
        <v>11349</v>
      </c>
      <c r="G10" s="123">
        <v>155600</v>
      </c>
      <c r="H10" s="123">
        <v>10935021</v>
      </c>
      <c r="I10" s="123" t="s">
        <v>89</v>
      </c>
      <c r="J10" s="123">
        <v>70607</v>
      </c>
      <c r="K10" s="123">
        <v>823964170</v>
      </c>
      <c r="L10" s="123">
        <v>355148370</v>
      </c>
      <c r="M10" s="118">
        <f>SUM(E10:L10)</f>
        <v>1190654069</v>
      </c>
    </row>
    <row r="11" spans="1:13" ht="14.85" customHeight="1" x14ac:dyDescent="0.15">
      <c r="A11" s="112"/>
      <c r="B11" s="206" t="s">
        <v>136</v>
      </c>
      <c r="C11" s="206"/>
      <c r="D11" s="110"/>
      <c r="E11" s="122">
        <f t="shared" ref="E11:M11" si="0">SUM(E12:E14)</f>
        <v>2525219</v>
      </c>
      <c r="F11" s="123">
        <f t="shared" si="0"/>
        <v>586830</v>
      </c>
      <c r="G11" s="123">
        <f t="shared" si="0"/>
        <v>83750</v>
      </c>
      <c r="H11" s="123">
        <f t="shared" si="0"/>
        <v>4547438</v>
      </c>
      <c r="I11" s="123">
        <f t="shared" si="0"/>
        <v>58215940</v>
      </c>
      <c r="J11" s="123">
        <f t="shared" si="0"/>
        <v>587636</v>
      </c>
      <c r="K11" s="123">
        <f t="shared" si="0"/>
        <v>37569210752</v>
      </c>
      <c r="L11" s="123">
        <f t="shared" si="0"/>
        <v>760768548</v>
      </c>
      <c r="M11" s="118">
        <f t="shared" si="0"/>
        <v>38396526113</v>
      </c>
    </row>
    <row r="12" spans="1:13" ht="14.85" customHeight="1" x14ac:dyDescent="0.15">
      <c r="A12" s="112"/>
      <c r="B12" s="113"/>
      <c r="C12" s="126" t="s">
        <v>137</v>
      </c>
      <c r="D12" s="110"/>
      <c r="E12" s="122">
        <v>2454581</v>
      </c>
      <c r="F12" s="123">
        <v>585755</v>
      </c>
      <c r="G12" s="123">
        <v>67274</v>
      </c>
      <c r="H12" s="123">
        <v>2217445</v>
      </c>
      <c r="I12" s="123" t="s">
        <v>89</v>
      </c>
      <c r="J12" s="123">
        <v>569941</v>
      </c>
      <c r="K12" s="123">
        <v>37090839018</v>
      </c>
      <c r="L12" s="123">
        <v>463085943</v>
      </c>
      <c r="M12" s="118">
        <f t="shared" ref="M12:M18" si="1">SUM(E12:L12)</f>
        <v>37559819957</v>
      </c>
    </row>
    <row r="13" spans="1:13" ht="14.85" customHeight="1" x14ac:dyDescent="0.15">
      <c r="A13" s="112"/>
      <c r="B13" s="113"/>
      <c r="C13" s="126" t="s">
        <v>80</v>
      </c>
      <c r="D13" s="110"/>
      <c r="E13" s="122">
        <v>70638</v>
      </c>
      <c r="F13" s="123">
        <v>1075</v>
      </c>
      <c r="G13" s="123">
        <v>2180</v>
      </c>
      <c r="H13" s="123">
        <v>34021</v>
      </c>
      <c r="I13" s="123" t="s">
        <v>89</v>
      </c>
      <c r="J13" s="123">
        <v>13671</v>
      </c>
      <c r="K13" s="123">
        <v>478271734</v>
      </c>
      <c r="L13" s="123">
        <v>297400968</v>
      </c>
      <c r="M13" s="118">
        <f t="shared" si="1"/>
        <v>775794287</v>
      </c>
    </row>
    <row r="14" spans="1:13" ht="14.85" customHeight="1" x14ac:dyDescent="0.15">
      <c r="A14" s="112"/>
      <c r="B14" s="114"/>
      <c r="C14" s="126" t="s">
        <v>138</v>
      </c>
      <c r="D14" s="110"/>
      <c r="E14" s="122" t="s">
        <v>89</v>
      </c>
      <c r="F14" s="123" t="s">
        <v>89</v>
      </c>
      <c r="G14" s="123">
        <v>14296</v>
      </c>
      <c r="H14" s="123">
        <v>2295972</v>
      </c>
      <c r="I14" s="123">
        <v>58215940</v>
      </c>
      <c r="J14" s="123">
        <v>4024</v>
      </c>
      <c r="K14" s="123">
        <v>100000</v>
      </c>
      <c r="L14" s="123">
        <v>281637</v>
      </c>
      <c r="M14" s="118">
        <f t="shared" si="1"/>
        <v>60911869</v>
      </c>
    </row>
    <row r="15" spans="1:13" ht="14.85" customHeight="1" x14ac:dyDescent="0.15">
      <c r="A15" s="112"/>
      <c r="B15" s="203" t="s">
        <v>139</v>
      </c>
      <c r="C15" s="203"/>
      <c r="D15" s="110"/>
      <c r="E15" s="123">
        <f>SUM(E16:E18)</f>
        <v>7380589</v>
      </c>
      <c r="F15" s="123">
        <f>SUM(F16:F18)</f>
        <v>836387</v>
      </c>
      <c r="G15" s="123">
        <f t="shared" ref="G15:L15" si="2">SUM(G16:G18)</f>
        <v>1795694</v>
      </c>
      <c r="H15" s="123">
        <f t="shared" si="2"/>
        <v>136218051</v>
      </c>
      <c r="I15" s="123" t="s">
        <v>166</v>
      </c>
      <c r="J15" s="123">
        <f t="shared" si="2"/>
        <v>1029466030</v>
      </c>
      <c r="K15" s="123">
        <f t="shared" si="2"/>
        <v>9923677656</v>
      </c>
      <c r="L15" s="123">
        <f t="shared" si="2"/>
        <v>57921508</v>
      </c>
      <c r="M15" s="118">
        <f t="shared" si="1"/>
        <v>11157295915</v>
      </c>
    </row>
    <row r="16" spans="1:13" ht="14.85" customHeight="1" x14ac:dyDescent="0.15">
      <c r="A16" s="112"/>
      <c r="B16" s="115"/>
      <c r="C16" s="126" t="s">
        <v>140</v>
      </c>
      <c r="D16" s="110"/>
      <c r="E16" s="122">
        <v>440130</v>
      </c>
      <c r="F16" s="123">
        <v>39286</v>
      </c>
      <c r="G16" s="123">
        <v>252920</v>
      </c>
      <c r="H16" s="123">
        <v>122819186</v>
      </c>
      <c r="I16" s="123" t="s">
        <v>89</v>
      </c>
      <c r="J16" s="123">
        <v>707298785</v>
      </c>
      <c r="K16" s="123">
        <v>1551315246</v>
      </c>
      <c r="L16" s="123">
        <v>57183845</v>
      </c>
      <c r="M16" s="118">
        <f t="shared" si="1"/>
        <v>2439349398</v>
      </c>
    </row>
    <row r="17" spans="1:13" ht="14.85" customHeight="1" x14ac:dyDescent="0.15">
      <c r="A17" s="112"/>
      <c r="B17" s="115"/>
      <c r="C17" s="126" t="s">
        <v>141</v>
      </c>
      <c r="D17" s="110"/>
      <c r="E17" s="122">
        <v>6940459</v>
      </c>
      <c r="F17" s="123">
        <v>797101</v>
      </c>
      <c r="G17" s="123">
        <v>1542774</v>
      </c>
      <c r="H17" s="123">
        <v>13397882</v>
      </c>
      <c r="I17" s="123" t="s">
        <v>89</v>
      </c>
      <c r="J17" s="123">
        <v>322167245</v>
      </c>
      <c r="K17" s="123">
        <v>467</v>
      </c>
      <c r="L17" s="123">
        <v>737663</v>
      </c>
      <c r="M17" s="118">
        <f t="shared" si="1"/>
        <v>345583591</v>
      </c>
    </row>
    <row r="18" spans="1:13" ht="14.85" customHeight="1" x14ac:dyDescent="0.15">
      <c r="A18" s="112"/>
      <c r="B18" s="115"/>
      <c r="C18" s="126" t="s">
        <v>115</v>
      </c>
      <c r="D18" s="110"/>
      <c r="E18" s="122" t="s">
        <v>89</v>
      </c>
      <c r="F18" s="123" t="s">
        <v>89</v>
      </c>
      <c r="G18" s="123" t="s">
        <v>89</v>
      </c>
      <c r="H18" s="123">
        <v>983</v>
      </c>
      <c r="I18" s="123" t="s">
        <v>89</v>
      </c>
      <c r="J18" s="123" t="s">
        <v>89</v>
      </c>
      <c r="K18" s="123">
        <v>8372361943</v>
      </c>
      <c r="L18" s="123" t="s">
        <v>89</v>
      </c>
      <c r="M18" s="118">
        <f t="shared" si="1"/>
        <v>8372362926</v>
      </c>
    </row>
    <row r="19" spans="1:13" ht="14.85" customHeight="1" x14ac:dyDescent="0.15">
      <c r="A19" s="112"/>
      <c r="B19" s="206" t="s">
        <v>142</v>
      </c>
      <c r="C19" s="206"/>
      <c r="D19" s="110"/>
      <c r="E19" s="122">
        <f t="shared" ref="E19:M19" si="3">SUM(E20:E22)</f>
        <v>56233029</v>
      </c>
      <c r="F19" s="123">
        <f t="shared" si="3"/>
        <v>10656058</v>
      </c>
      <c r="G19" s="123">
        <f t="shared" si="3"/>
        <v>2098216</v>
      </c>
      <c r="H19" s="123">
        <f t="shared" si="3"/>
        <v>122734442</v>
      </c>
      <c r="I19" s="123">
        <f t="shared" si="3"/>
        <v>6289871</v>
      </c>
      <c r="J19" s="123">
        <f t="shared" si="3"/>
        <v>269929102</v>
      </c>
      <c r="K19" s="123">
        <f t="shared" si="3"/>
        <v>2896836820</v>
      </c>
      <c r="L19" s="123">
        <f t="shared" si="3"/>
        <v>3001264331</v>
      </c>
      <c r="M19" s="118">
        <f t="shared" si="3"/>
        <v>6366041869</v>
      </c>
    </row>
    <row r="20" spans="1:13" ht="14.85" customHeight="1" x14ac:dyDescent="0.15">
      <c r="A20" s="112"/>
      <c r="B20" s="113"/>
      <c r="C20" s="126" t="s">
        <v>143</v>
      </c>
      <c r="D20" s="110"/>
      <c r="E20" s="122">
        <v>19631102</v>
      </c>
      <c r="F20" s="123">
        <v>4138406</v>
      </c>
      <c r="G20" s="123">
        <v>762075</v>
      </c>
      <c r="H20" s="123">
        <v>22538582</v>
      </c>
      <c r="I20" s="123">
        <v>2970023</v>
      </c>
      <c r="J20" s="123">
        <v>63213696</v>
      </c>
      <c r="K20" s="123">
        <v>46318686</v>
      </c>
      <c r="L20" s="123">
        <v>897964428</v>
      </c>
      <c r="M20" s="118">
        <f t="shared" ref="M20:M31" si="4">SUM(E20:L20)</f>
        <v>1057536998</v>
      </c>
    </row>
    <row r="21" spans="1:13" ht="14.85" customHeight="1" x14ac:dyDescent="0.15">
      <c r="A21" s="112"/>
      <c r="B21" s="113"/>
      <c r="C21" s="126" t="s">
        <v>144</v>
      </c>
      <c r="D21" s="110"/>
      <c r="E21" s="122">
        <v>32072585</v>
      </c>
      <c r="F21" s="123">
        <v>5662113</v>
      </c>
      <c r="G21" s="123">
        <v>1163312</v>
      </c>
      <c r="H21" s="123">
        <v>88869684</v>
      </c>
      <c r="I21" s="123">
        <v>3319848</v>
      </c>
      <c r="J21" s="123">
        <v>201200560</v>
      </c>
      <c r="K21" s="123">
        <v>86042265</v>
      </c>
      <c r="L21" s="123">
        <v>2051415888</v>
      </c>
      <c r="M21" s="118">
        <f t="shared" si="4"/>
        <v>2469746255</v>
      </c>
    </row>
    <row r="22" spans="1:13" ht="14.85" customHeight="1" x14ac:dyDescent="0.15">
      <c r="A22" s="112"/>
      <c r="B22" s="113"/>
      <c r="C22" s="126" t="s">
        <v>145</v>
      </c>
      <c r="D22" s="110"/>
      <c r="E22" s="122">
        <v>4529342</v>
      </c>
      <c r="F22" s="123">
        <v>855539</v>
      </c>
      <c r="G22" s="123">
        <v>172829</v>
      </c>
      <c r="H22" s="123">
        <v>11326176</v>
      </c>
      <c r="I22" s="123" t="s">
        <v>89</v>
      </c>
      <c r="J22" s="123">
        <v>5514846</v>
      </c>
      <c r="K22" s="123">
        <v>2764475869</v>
      </c>
      <c r="L22" s="123">
        <v>51884015</v>
      </c>
      <c r="M22" s="118">
        <f t="shared" si="4"/>
        <v>2838758616</v>
      </c>
    </row>
    <row r="23" spans="1:13" ht="14.85" customHeight="1" x14ac:dyDescent="0.15">
      <c r="A23" s="112"/>
      <c r="B23" s="206" t="s">
        <v>33</v>
      </c>
      <c r="C23" s="206"/>
      <c r="D23" s="110"/>
      <c r="E23" s="122">
        <f>SUM(E24:E29)</f>
        <v>3634320</v>
      </c>
      <c r="F23" s="123">
        <f>SUM(F24:F29)</f>
        <v>2007664</v>
      </c>
      <c r="G23" s="123">
        <f>SUM(G24:G29)</f>
        <v>156093</v>
      </c>
      <c r="H23" s="123">
        <f>SUM(H24:H29)</f>
        <v>71913491</v>
      </c>
      <c r="I23" s="123" t="s">
        <v>167</v>
      </c>
      <c r="J23" s="123">
        <f>SUM(J24:J29)</f>
        <v>16246758479</v>
      </c>
      <c r="K23" s="123">
        <f>SUM(K24:K29)</f>
        <v>23882712589</v>
      </c>
      <c r="L23" s="123">
        <f>SUM(L24:L29)</f>
        <v>47698660078</v>
      </c>
      <c r="M23" s="118">
        <f t="shared" si="4"/>
        <v>87905842714</v>
      </c>
    </row>
    <row r="24" spans="1:13" ht="14.85" customHeight="1" x14ac:dyDescent="0.15">
      <c r="A24" s="112"/>
      <c r="B24" s="113"/>
      <c r="C24" s="126" t="s">
        <v>146</v>
      </c>
      <c r="D24" s="110"/>
      <c r="E24" s="122" t="s">
        <v>89</v>
      </c>
      <c r="F24" s="123" t="s">
        <v>89</v>
      </c>
      <c r="G24" s="123" t="s">
        <v>89</v>
      </c>
      <c r="H24" s="123" t="s">
        <v>89</v>
      </c>
      <c r="I24" s="123" t="s">
        <v>89</v>
      </c>
      <c r="J24" s="123">
        <v>190995010</v>
      </c>
      <c r="K24" s="123">
        <v>1299042923</v>
      </c>
      <c r="L24" s="123">
        <v>22600415723</v>
      </c>
      <c r="M24" s="118">
        <f t="shared" si="4"/>
        <v>24090453656</v>
      </c>
    </row>
    <row r="25" spans="1:13" ht="14.85" customHeight="1" x14ac:dyDescent="0.15">
      <c r="A25" s="112"/>
      <c r="B25" s="113"/>
      <c r="C25" s="126" t="s">
        <v>147</v>
      </c>
      <c r="D25" s="110"/>
      <c r="E25" s="122" t="s">
        <v>89</v>
      </c>
      <c r="F25" s="123" t="s">
        <v>89</v>
      </c>
      <c r="G25" s="123" t="s">
        <v>89</v>
      </c>
      <c r="H25" s="123" t="s">
        <v>89</v>
      </c>
      <c r="I25" s="123" t="s">
        <v>89</v>
      </c>
      <c r="J25" s="123" t="s">
        <v>89</v>
      </c>
      <c r="K25" s="123">
        <v>3685004123</v>
      </c>
      <c r="L25" s="123">
        <v>774994133</v>
      </c>
      <c r="M25" s="118">
        <f t="shared" si="4"/>
        <v>4459998256</v>
      </c>
    </row>
    <row r="26" spans="1:13" ht="14.85" customHeight="1" x14ac:dyDescent="0.15">
      <c r="A26" s="112"/>
      <c r="B26" s="113"/>
      <c r="C26" s="126" t="s">
        <v>148</v>
      </c>
      <c r="D26" s="110"/>
      <c r="E26" s="122" t="s">
        <v>89</v>
      </c>
      <c r="F26" s="123" t="s">
        <v>89</v>
      </c>
      <c r="G26" s="123" t="s">
        <v>89</v>
      </c>
      <c r="H26" s="123" t="s">
        <v>89</v>
      </c>
      <c r="I26" s="123" t="s">
        <v>89</v>
      </c>
      <c r="J26" s="123">
        <v>4997914758</v>
      </c>
      <c r="K26" s="123">
        <v>17383505719</v>
      </c>
      <c r="L26" s="123">
        <v>24317793597</v>
      </c>
      <c r="M26" s="118">
        <f t="shared" si="4"/>
        <v>46699214074</v>
      </c>
    </row>
    <row r="27" spans="1:13" ht="14.85" customHeight="1" x14ac:dyDescent="0.15">
      <c r="A27" s="112"/>
      <c r="B27" s="113"/>
      <c r="C27" s="126" t="s">
        <v>149</v>
      </c>
      <c r="D27" s="110"/>
      <c r="E27" s="122" t="s">
        <v>89</v>
      </c>
      <c r="F27" s="123" t="s">
        <v>89</v>
      </c>
      <c r="G27" s="123" t="s">
        <v>89</v>
      </c>
      <c r="H27" s="123" t="s">
        <v>89</v>
      </c>
      <c r="I27" s="123" t="s">
        <v>89</v>
      </c>
      <c r="J27" s="123">
        <v>9147581999</v>
      </c>
      <c r="K27" s="123">
        <v>1513301667</v>
      </c>
      <c r="L27" s="123">
        <v>2318955</v>
      </c>
      <c r="M27" s="118">
        <f t="shared" si="4"/>
        <v>10663202621</v>
      </c>
    </row>
    <row r="28" spans="1:13" ht="23.25" customHeight="1" x14ac:dyDescent="0.15">
      <c r="A28" s="112"/>
      <c r="B28" s="113"/>
      <c r="C28" s="126" t="s">
        <v>165</v>
      </c>
      <c r="D28" s="110"/>
      <c r="E28" s="122">
        <v>168841</v>
      </c>
      <c r="F28" s="123">
        <v>3393</v>
      </c>
      <c r="G28" s="123">
        <v>2969</v>
      </c>
      <c r="H28" s="123">
        <v>342383</v>
      </c>
      <c r="I28" s="123" t="s">
        <v>89</v>
      </c>
      <c r="J28" s="123">
        <v>1609136737</v>
      </c>
      <c r="K28" s="123">
        <v>1649155</v>
      </c>
      <c r="L28" s="123">
        <v>3045266</v>
      </c>
      <c r="M28" s="118">
        <f t="shared" si="4"/>
        <v>1614348744</v>
      </c>
    </row>
    <row r="29" spans="1:13" ht="14.85" customHeight="1" x14ac:dyDescent="0.15">
      <c r="A29" s="112"/>
      <c r="B29" s="113"/>
      <c r="C29" s="126" t="s">
        <v>150</v>
      </c>
      <c r="D29" s="110"/>
      <c r="E29" s="122">
        <v>3465479</v>
      </c>
      <c r="F29" s="123">
        <v>2004271</v>
      </c>
      <c r="G29" s="123">
        <v>153124</v>
      </c>
      <c r="H29" s="123">
        <v>71571108</v>
      </c>
      <c r="I29" s="123" t="s">
        <v>166</v>
      </c>
      <c r="J29" s="123">
        <v>301129975</v>
      </c>
      <c r="K29" s="123">
        <v>209002</v>
      </c>
      <c r="L29" s="123">
        <v>92404</v>
      </c>
      <c r="M29" s="118">
        <f t="shared" si="4"/>
        <v>378625363</v>
      </c>
    </row>
    <row r="30" spans="1:13" ht="14.85" customHeight="1" x14ac:dyDescent="0.15">
      <c r="A30" s="112"/>
      <c r="B30" s="206" t="s">
        <v>151</v>
      </c>
      <c r="C30" s="206"/>
      <c r="D30" s="110"/>
      <c r="E30" s="122">
        <f t="shared" ref="E30:L30" si="5">SUM(E31:E37)</f>
        <v>3146000</v>
      </c>
      <c r="F30" s="123">
        <f t="shared" si="5"/>
        <v>133784</v>
      </c>
      <c r="G30" s="123">
        <f t="shared" si="5"/>
        <v>102034</v>
      </c>
      <c r="H30" s="123">
        <f t="shared" si="5"/>
        <v>570965833</v>
      </c>
      <c r="I30" s="123">
        <f t="shared" si="5"/>
        <v>18598635</v>
      </c>
      <c r="J30" s="123">
        <f t="shared" si="5"/>
        <v>337237062</v>
      </c>
      <c r="K30" s="123">
        <f t="shared" si="5"/>
        <v>284703893</v>
      </c>
      <c r="L30" s="123">
        <f t="shared" si="5"/>
        <v>156632169</v>
      </c>
      <c r="M30" s="118">
        <f t="shared" si="4"/>
        <v>1371519410</v>
      </c>
    </row>
    <row r="31" spans="1:13" ht="14.85" customHeight="1" x14ac:dyDescent="0.15">
      <c r="A31" s="112"/>
      <c r="B31" s="113"/>
      <c r="C31" s="126" t="s">
        <v>152</v>
      </c>
      <c r="D31" s="110"/>
      <c r="E31" s="122" t="s">
        <v>89</v>
      </c>
      <c r="F31" s="123" t="s">
        <v>89</v>
      </c>
      <c r="G31" s="123" t="s">
        <v>89</v>
      </c>
      <c r="H31" s="123" t="s">
        <v>89</v>
      </c>
      <c r="I31" s="123" t="s">
        <v>89</v>
      </c>
      <c r="J31" s="123">
        <v>270119457</v>
      </c>
      <c r="K31" s="123">
        <v>59137</v>
      </c>
      <c r="L31" s="123">
        <v>100000</v>
      </c>
      <c r="M31" s="118">
        <f t="shared" si="4"/>
        <v>270278594</v>
      </c>
    </row>
    <row r="32" spans="1:13" ht="14.85" customHeight="1" x14ac:dyDescent="0.15">
      <c r="A32" s="112"/>
      <c r="B32" s="113"/>
      <c r="C32" s="126" t="s">
        <v>153</v>
      </c>
      <c r="D32" s="110"/>
      <c r="E32" s="122" t="s">
        <v>89</v>
      </c>
      <c r="F32" s="123" t="s">
        <v>89</v>
      </c>
      <c r="G32" s="123" t="s">
        <v>89</v>
      </c>
      <c r="H32" s="123">
        <v>559447972</v>
      </c>
      <c r="I32" s="123" t="s">
        <v>89</v>
      </c>
      <c r="J32" s="123">
        <v>39409515</v>
      </c>
      <c r="K32" s="123">
        <v>272761849</v>
      </c>
      <c r="L32" s="123">
        <v>85000000</v>
      </c>
      <c r="M32" s="118">
        <f t="shared" ref="M32:M37" si="6">SUM(E32:L32)</f>
        <v>956619336</v>
      </c>
    </row>
    <row r="33" spans="1:15" ht="14.85" customHeight="1" x14ac:dyDescent="0.15">
      <c r="A33" s="112"/>
      <c r="B33" s="113"/>
      <c r="C33" s="126" t="s">
        <v>154</v>
      </c>
      <c r="D33" s="110"/>
      <c r="E33" s="122" t="s">
        <v>89</v>
      </c>
      <c r="F33" s="123" t="s">
        <v>89</v>
      </c>
      <c r="G33" s="123" t="s">
        <v>89</v>
      </c>
      <c r="H33" s="123" t="s">
        <v>89</v>
      </c>
      <c r="I33" s="123" t="s">
        <v>89</v>
      </c>
      <c r="J33" s="123">
        <v>16672569</v>
      </c>
      <c r="K33" s="123">
        <v>953578</v>
      </c>
      <c r="L33" s="123">
        <v>63686788</v>
      </c>
      <c r="M33" s="118">
        <f t="shared" si="6"/>
        <v>81312935</v>
      </c>
    </row>
    <row r="34" spans="1:15" ht="14.85" customHeight="1" x14ac:dyDescent="0.15">
      <c r="A34" s="112"/>
      <c r="B34" s="113"/>
      <c r="C34" s="126" t="s">
        <v>155</v>
      </c>
      <c r="D34" s="110"/>
      <c r="E34" s="122" t="s">
        <v>89</v>
      </c>
      <c r="F34" s="123" t="s">
        <v>89</v>
      </c>
      <c r="G34" s="123" t="s">
        <v>89</v>
      </c>
      <c r="H34" s="123" t="s">
        <v>89</v>
      </c>
      <c r="I34" s="123" t="s">
        <v>89</v>
      </c>
      <c r="J34" s="123">
        <v>4576108</v>
      </c>
      <c r="K34" s="123">
        <v>625230</v>
      </c>
      <c r="L34" s="123">
        <v>3301460</v>
      </c>
      <c r="M34" s="118">
        <f t="shared" si="6"/>
        <v>8502798</v>
      </c>
    </row>
    <row r="35" spans="1:15" ht="14.85" customHeight="1" x14ac:dyDescent="0.15">
      <c r="A35" s="112"/>
      <c r="B35" s="113"/>
      <c r="C35" s="126" t="s">
        <v>177</v>
      </c>
      <c r="D35" s="110"/>
      <c r="E35" s="122" t="s">
        <v>89</v>
      </c>
      <c r="F35" s="123" t="s">
        <v>89</v>
      </c>
      <c r="G35" s="123" t="s">
        <v>89</v>
      </c>
      <c r="H35" s="123" t="s">
        <v>89</v>
      </c>
      <c r="I35" s="123" t="s">
        <v>89</v>
      </c>
      <c r="J35" s="123">
        <v>5218536</v>
      </c>
      <c r="K35" s="123">
        <v>130528</v>
      </c>
      <c r="L35" s="123">
        <v>3630874</v>
      </c>
      <c r="M35" s="118">
        <f t="shared" si="6"/>
        <v>8979938</v>
      </c>
    </row>
    <row r="36" spans="1:15" ht="14.85" customHeight="1" x14ac:dyDescent="0.15">
      <c r="A36" s="112"/>
      <c r="B36" s="113"/>
      <c r="C36" s="126" t="s">
        <v>150</v>
      </c>
      <c r="D36" s="110"/>
      <c r="E36" s="122">
        <v>1261523</v>
      </c>
      <c r="F36" s="123">
        <v>84234</v>
      </c>
      <c r="G36" s="123">
        <v>28861</v>
      </c>
      <c r="H36" s="123">
        <v>11083274</v>
      </c>
      <c r="I36" s="123" t="s">
        <v>89</v>
      </c>
      <c r="J36" s="123">
        <v>729737</v>
      </c>
      <c r="K36" s="123">
        <v>52066</v>
      </c>
      <c r="L36" s="123">
        <v>605998</v>
      </c>
      <c r="M36" s="118">
        <f t="shared" si="6"/>
        <v>13845693</v>
      </c>
    </row>
    <row r="37" spans="1:15" ht="14.85" customHeight="1" x14ac:dyDescent="0.15">
      <c r="A37" s="113"/>
      <c r="B37" s="113"/>
      <c r="C37" s="126" t="s">
        <v>81</v>
      </c>
      <c r="D37" s="116"/>
      <c r="E37" s="122">
        <v>1884477</v>
      </c>
      <c r="F37" s="123">
        <v>49550</v>
      </c>
      <c r="G37" s="123">
        <v>73173</v>
      </c>
      <c r="H37" s="123">
        <v>434587</v>
      </c>
      <c r="I37" s="123">
        <v>18598635</v>
      </c>
      <c r="J37" s="123">
        <v>511140</v>
      </c>
      <c r="K37" s="123">
        <v>10121505</v>
      </c>
      <c r="L37" s="123">
        <v>307049</v>
      </c>
      <c r="M37" s="118">
        <f t="shared" si="6"/>
        <v>31980116</v>
      </c>
    </row>
    <row r="38" spans="1:15" ht="16.05" customHeight="1" x14ac:dyDescent="0.15">
      <c r="A38" s="112"/>
      <c r="B38" s="206" t="s">
        <v>157</v>
      </c>
      <c r="C38" s="206"/>
      <c r="D38" s="110"/>
      <c r="E38" s="122" t="s">
        <v>89</v>
      </c>
      <c r="F38" s="123" t="s">
        <v>89</v>
      </c>
      <c r="G38" s="123" t="s">
        <v>89</v>
      </c>
      <c r="H38" s="123" t="s">
        <v>89</v>
      </c>
      <c r="I38" s="123" t="s">
        <v>89</v>
      </c>
      <c r="J38" s="123" t="s">
        <v>89</v>
      </c>
      <c r="K38" s="123">
        <v>330731933</v>
      </c>
      <c r="L38" s="123" t="s">
        <v>77</v>
      </c>
      <c r="M38" s="118">
        <f t="shared" ref="M38:M46" si="7">SUM(E38:L38)</f>
        <v>330731933</v>
      </c>
      <c r="N38" s="117"/>
      <c r="O38" s="118"/>
    </row>
    <row r="39" spans="1:15" ht="16.05" customHeight="1" x14ac:dyDescent="0.15">
      <c r="A39" s="112"/>
      <c r="B39" s="203" t="s">
        <v>158</v>
      </c>
      <c r="C39" s="203"/>
      <c r="D39" s="110"/>
      <c r="E39" s="122">
        <v>176276</v>
      </c>
      <c r="F39" s="123">
        <v>33742</v>
      </c>
      <c r="G39" s="123">
        <v>20139</v>
      </c>
      <c r="H39" s="123">
        <v>113558</v>
      </c>
      <c r="I39" s="123" t="s">
        <v>89</v>
      </c>
      <c r="J39" s="123">
        <v>158026</v>
      </c>
      <c r="K39" s="123">
        <v>2129</v>
      </c>
      <c r="L39" s="123">
        <v>222979368</v>
      </c>
      <c r="M39" s="118">
        <f t="shared" si="7"/>
        <v>223483238</v>
      </c>
      <c r="N39" s="117"/>
      <c r="O39" s="118"/>
    </row>
    <row r="40" spans="1:15" ht="16.05" customHeight="1" x14ac:dyDescent="0.15">
      <c r="A40" s="112"/>
      <c r="B40" s="203" t="s">
        <v>61</v>
      </c>
      <c r="C40" s="203"/>
      <c r="D40" s="110"/>
      <c r="E40" s="122">
        <v>24770142</v>
      </c>
      <c r="F40" s="123">
        <v>5439489</v>
      </c>
      <c r="G40" s="123">
        <v>448739</v>
      </c>
      <c r="H40" s="123">
        <v>89385701</v>
      </c>
      <c r="I40" s="123">
        <v>1352057</v>
      </c>
      <c r="J40" s="123">
        <v>22474465</v>
      </c>
      <c r="K40" s="123">
        <v>938</v>
      </c>
      <c r="L40" s="123">
        <v>771740</v>
      </c>
      <c r="M40" s="118">
        <f t="shared" si="7"/>
        <v>144643271</v>
      </c>
      <c r="N40" s="117"/>
      <c r="O40" s="118"/>
    </row>
    <row r="41" spans="1:15" ht="16.05" customHeight="1" x14ac:dyDescent="0.15">
      <c r="A41" s="112"/>
      <c r="B41" s="206" t="s">
        <v>86</v>
      </c>
      <c r="C41" s="206"/>
      <c r="D41" s="110"/>
      <c r="E41" s="122">
        <f t="shared" ref="E41:L41" si="8">SUM(E42:E45)</f>
        <v>56303577</v>
      </c>
      <c r="F41" s="123">
        <f t="shared" si="8"/>
        <v>9550112</v>
      </c>
      <c r="G41" s="123">
        <f t="shared" si="8"/>
        <v>1511596</v>
      </c>
      <c r="H41" s="123">
        <f t="shared" si="8"/>
        <v>90146508</v>
      </c>
      <c r="I41" s="123">
        <f t="shared" si="8"/>
        <v>178072697</v>
      </c>
      <c r="J41" s="123">
        <f t="shared" si="8"/>
        <v>48999668</v>
      </c>
      <c r="K41" s="123">
        <f t="shared" si="8"/>
        <v>53893769</v>
      </c>
      <c r="L41" s="123">
        <f t="shared" si="8"/>
        <v>4181259</v>
      </c>
      <c r="M41" s="118">
        <f t="shared" si="7"/>
        <v>442659186</v>
      </c>
      <c r="N41" s="117"/>
      <c r="O41" s="118"/>
    </row>
    <row r="42" spans="1:15" ht="16.05" customHeight="1" x14ac:dyDescent="0.15">
      <c r="A42" s="112"/>
      <c r="B42" s="125"/>
      <c r="C42" s="125" t="s">
        <v>159</v>
      </c>
      <c r="D42" s="110"/>
      <c r="E42" s="122" t="s">
        <v>89</v>
      </c>
      <c r="F42" s="123" t="s">
        <v>89</v>
      </c>
      <c r="G42" s="123" t="s">
        <v>89</v>
      </c>
      <c r="H42" s="123" t="s">
        <v>89</v>
      </c>
      <c r="I42" s="123" t="s">
        <v>89</v>
      </c>
      <c r="J42" s="123">
        <v>534718</v>
      </c>
      <c r="K42" s="123">
        <v>875193</v>
      </c>
      <c r="L42" s="123">
        <v>3279852</v>
      </c>
      <c r="M42" s="118">
        <f t="shared" si="7"/>
        <v>4689763</v>
      </c>
      <c r="N42" s="117"/>
      <c r="O42" s="118"/>
    </row>
    <row r="43" spans="1:15" ht="16.05" customHeight="1" x14ac:dyDescent="0.15">
      <c r="A43" s="112"/>
      <c r="B43" s="125"/>
      <c r="C43" s="125" t="s">
        <v>87</v>
      </c>
      <c r="D43" s="110"/>
      <c r="E43" s="122">
        <v>9678840</v>
      </c>
      <c r="F43" s="123">
        <v>3882989</v>
      </c>
      <c r="G43" s="123">
        <v>296518</v>
      </c>
      <c r="H43" s="123">
        <v>14046076</v>
      </c>
      <c r="I43" s="123">
        <v>1520785</v>
      </c>
      <c r="J43" s="123">
        <v>9465988</v>
      </c>
      <c r="K43" s="123">
        <v>138944</v>
      </c>
      <c r="L43" s="123">
        <v>342110</v>
      </c>
      <c r="M43" s="118">
        <f t="shared" si="7"/>
        <v>39372250</v>
      </c>
      <c r="N43" s="117"/>
      <c r="O43" s="118"/>
    </row>
    <row r="44" spans="1:15" ht="16.05" customHeight="1" x14ac:dyDescent="0.15">
      <c r="A44" s="112"/>
      <c r="B44" s="125"/>
      <c r="C44" s="125" t="s">
        <v>101</v>
      </c>
      <c r="D44" s="110"/>
      <c r="E44" s="122" t="s">
        <v>89</v>
      </c>
      <c r="F44" s="123" t="s">
        <v>89</v>
      </c>
      <c r="G44" s="123" t="s">
        <v>89</v>
      </c>
      <c r="H44" s="123" t="s">
        <v>89</v>
      </c>
      <c r="I44" s="123" t="s">
        <v>89</v>
      </c>
      <c r="J44" s="123">
        <v>12877613</v>
      </c>
      <c r="K44" s="123">
        <v>336163</v>
      </c>
      <c r="L44" s="123" t="s">
        <v>89</v>
      </c>
      <c r="M44" s="118">
        <f t="shared" si="7"/>
        <v>13213776</v>
      </c>
      <c r="N44" s="117"/>
      <c r="O44" s="118"/>
    </row>
    <row r="45" spans="1:15" ht="16.05" customHeight="1" x14ac:dyDescent="0.15">
      <c r="A45" s="112"/>
      <c r="B45" s="125"/>
      <c r="C45" s="125" t="s">
        <v>85</v>
      </c>
      <c r="D45" s="110"/>
      <c r="E45" s="122">
        <v>46624737</v>
      </c>
      <c r="F45" s="123">
        <v>5667123</v>
      </c>
      <c r="G45" s="123">
        <v>1215078</v>
      </c>
      <c r="H45" s="123">
        <v>76100432</v>
      </c>
      <c r="I45" s="123">
        <v>176551912</v>
      </c>
      <c r="J45" s="123">
        <v>26121349</v>
      </c>
      <c r="K45" s="123">
        <v>52543469</v>
      </c>
      <c r="L45" s="123">
        <v>559297</v>
      </c>
      <c r="M45" s="118">
        <f t="shared" si="7"/>
        <v>385383397</v>
      </c>
      <c r="N45" s="117"/>
      <c r="O45" s="118"/>
    </row>
    <row r="46" spans="1:15" ht="16.05" customHeight="1" x14ac:dyDescent="0.15">
      <c r="A46" s="112"/>
      <c r="B46" s="206" t="s">
        <v>112</v>
      </c>
      <c r="C46" s="206"/>
      <c r="D46" s="110"/>
      <c r="E46" s="122">
        <v>7506897</v>
      </c>
      <c r="F46" s="123">
        <v>3415911</v>
      </c>
      <c r="G46" s="123">
        <v>1494629</v>
      </c>
      <c r="H46" s="123">
        <v>515155693</v>
      </c>
      <c r="I46" s="123">
        <v>446249173</v>
      </c>
      <c r="J46" s="123">
        <v>1379769423</v>
      </c>
      <c r="K46" s="123">
        <v>391237088</v>
      </c>
      <c r="L46" s="123">
        <v>502065063</v>
      </c>
      <c r="M46" s="118">
        <f t="shared" si="7"/>
        <v>3246893877</v>
      </c>
      <c r="N46" s="117"/>
      <c r="O46" s="118"/>
    </row>
    <row r="47" spans="1:15" ht="14.1" customHeight="1" x14ac:dyDescent="0.15">
      <c r="A47" s="112"/>
      <c r="B47" s="246" t="s">
        <v>160</v>
      </c>
      <c r="C47" s="246"/>
      <c r="D47" s="110"/>
      <c r="E47" s="118">
        <f>SUM(E7:E11,E15,E19,E23,E30,E38:E41,E46)</f>
        <v>162091700</v>
      </c>
      <c r="F47" s="118">
        <f>SUM(F7:F11,F15,F19,F23,F30,F38:F41,F46)</f>
        <v>32673757</v>
      </c>
      <c r="G47" s="118">
        <f t="shared" ref="G47:M47" si="9">SUM(G7:G11,G15,G19,G23,G30,G38:G41,G46)</f>
        <v>7872445</v>
      </c>
      <c r="H47" s="118">
        <f t="shared" si="9"/>
        <v>1667584897</v>
      </c>
      <c r="I47" s="118">
        <f t="shared" si="9"/>
        <v>708778373</v>
      </c>
      <c r="J47" s="118">
        <f t="shared" si="9"/>
        <v>37739516362</v>
      </c>
      <c r="K47" s="118">
        <f t="shared" si="9"/>
        <v>109132667145</v>
      </c>
      <c r="L47" s="118">
        <f t="shared" si="9"/>
        <v>254400503381</v>
      </c>
      <c r="M47" s="118">
        <f t="shared" si="9"/>
        <v>403851688060</v>
      </c>
    </row>
    <row r="48" spans="1:15" ht="3" customHeight="1" x14ac:dyDescent="0.15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ht="8.1" customHeight="1" x14ac:dyDescent="0.15">
      <c r="A49" s="124"/>
      <c r="B49" s="245" t="s">
        <v>161</v>
      </c>
      <c r="C49" s="245"/>
      <c r="D49" s="245"/>
      <c r="E49" s="245"/>
      <c r="F49" s="245"/>
      <c r="G49" s="245"/>
      <c r="H49" s="245"/>
      <c r="I49" s="124"/>
      <c r="J49" s="124"/>
      <c r="K49" s="124"/>
      <c r="L49" s="124"/>
      <c r="M49" s="124"/>
    </row>
    <row r="50" spans="1:13" ht="38.25" customHeight="1" x14ac:dyDescent="0.15">
      <c r="B50" s="236" t="s">
        <v>163</v>
      </c>
      <c r="C50" s="236"/>
      <c r="D50" s="236"/>
      <c r="E50" s="236"/>
      <c r="F50" s="236"/>
      <c r="G50" s="236"/>
      <c r="H50" s="236"/>
      <c r="I50" s="237"/>
      <c r="J50" s="237"/>
      <c r="K50" s="237"/>
      <c r="L50" s="237"/>
      <c r="M50" s="237"/>
    </row>
    <row r="51" spans="1:13" x14ac:dyDescent="0.15">
      <c r="B51" s="120"/>
      <c r="C51" s="120"/>
      <c r="D51" s="120"/>
      <c r="E51" s="120"/>
      <c r="F51" s="120"/>
      <c r="G51" s="120"/>
    </row>
    <row r="52" spans="1:13" x14ac:dyDescent="0.15">
      <c r="B52" s="120"/>
      <c r="C52" s="120"/>
      <c r="D52" s="120"/>
      <c r="E52" s="120"/>
      <c r="F52" s="120"/>
      <c r="G52" s="120"/>
    </row>
  </sheetData>
  <mergeCells count="27">
    <mergeCell ref="A2:M2"/>
    <mergeCell ref="E4:F4"/>
    <mergeCell ref="G4:G5"/>
    <mergeCell ref="H4:H5"/>
    <mergeCell ref="I4:I5"/>
    <mergeCell ref="J4:J5"/>
    <mergeCell ref="K4:K5"/>
    <mergeCell ref="L4:L5"/>
    <mergeCell ref="M4:M5"/>
    <mergeCell ref="B5:C5"/>
    <mergeCell ref="B40:C40"/>
    <mergeCell ref="B7:C7"/>
    <mergeCell ref="B8:C8"/>
    <mergeCell ref="B9:C9"/>
    <mergeCell ref="B10:C10"/>
    <mergeCell ref="B11:C11"/>
    <mergeCell ref="B15:C15"/>
    <mergeCell ref="B19:C19"/>
    <mergeCell ref="B23:C23"/>
    <mergeCell ref="B30:C30"/>
    <mergeCell ref="B38:C38"/>
    <mergeCell ref="B39:C39"/>
    <mergeCell ref="B41:C41"/>
    <mergeCell ref="B46:C46"/>
    <mergeCell ref="B47:C47"/>
    <mergeCell ref="B49:H49"/>
    <mergeCell ref="B50:M50"/>
  </mergeCells>
  <phoneticPr fontId="8"/>
  <pageMargins left="0.7" right="0.7" top="0.75" bottom="0.75" header="0.3" footer="0.3"/>
  <pageSetup paperSize="9" scale="68" firstPageNumber="384" orientation="landscape" useFirstPageNumber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1"/>
  <sheetViews>
    <sheetView view="pageBreakPreview" zoomScaleNormal="100" zoomScaleSheetLayoutView="100" workbookViewId="0">
      <pane xSplit="4" ySplit="6" topLeftCell="E13" activePane="bottomRight" state="frozen"/>
      <selection activeCell="M7" sqref="M7"/>
      <selection pane="topRight" activeCell="M7" sqref="M7"/>
      <selection pane="bottomLeft" activeCell="M7" sqref="M7"/>
      <selection pane="bottomRight"/>
    </sheetView>
  </sheetViews>
  <sheetFormatPr defaultColWidth="9.42578125" defaultRowHeight="9.6" x14ac:dyDescent="0.15"/>
  <cols>
    <col min="1" max="1" width="1" style="101" customWidth="1"/>
    <col min="2" max="2" width="2.85546875" style="101" customWidth="1"/>
    <col min="3" max="3" width="22.42578125" style="101" customWidth="1"/>
    <col min="4" max="4" width="1" style="102" customWidth="1"/>
    <col min="5" max="8" width="17.85546875" style="101" customWidth="1"/>
    <col min="9" max="12" width="19.5703125" style="101" customWidth="1"/>
    <col min="13" max="13" width="19.5703125" style="102" customWidth="1"/>
    <col min="14" max="16384" width="9.42578125" style="101"/>
  </cols>
  <sheetData>
    <row r="1" spans="1:13" ht="5.0999999999999996" customHeight="1" x14ac:dyDescent="0.15"/>
    <row r="2" spans="1:13" s="121" customFormat="1" ht="12" customHeight="1" x14ac:dyDescent="0.15">
      <c r="A2" s="247" t="s">
        <v>170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 ht="15" customHeight="1" x14ac:dyDescent="0.15">
      <c r="A3" s="119"/>
      <c r="B3" s="119"/>
      <c r="C3" s="119" t="s">
        <v>92</v>
      </c>
      <c r="D3" s="119"/>
      <c r="E3" s="119" t="s">
        <v>91</v>
      </c>
      <c r="F3" s="119"/>
      <c r="G3" s="119"/>
      <c r="H3" s="119"/>
      <c r="I3" s="119"/>
      <c r="J3" s="119"/>
      <c r="K3" s="119"/>
      <c r="L3" s="119"/>
      <c r="M3" s="128" t="s">
        <v>0</v>
      </c>
    </row>
    <row r="4" spans="1:13" s="105" customFormat="1" ht="18" customHeight="1" x14ac:dyDescent="0.15">
      <c r="A4" s="103"/>
      <c r="B4" s="103"/>
      <c r="C4" s="103" t="s">
        <v>119</v>
      </c>
      <c r="D4" s="104"/>
      <c r="E4" s="238" t="s">
        <v>120</v>
      </c>
      <c r="F4" s="239"/>
      <c r="G4" s="240" t="s">
        <v>121</v>
      </c>
      <c r="H4" s="241" t="s">
        <v>122</v>
      </c>
      <c r="I4" s="240" t="s">
        <v>123</v>
      </c>
      <c r="J4" s="240" t="s">
        <v>124</v>
      </c>
      <c r="K4" s="240" t="s">
        <v>125</v>
      </c>
      <c r="L4" s="240" t="s">
        <v>126</v>
      </c>
      <c r="M4" s="241" t="s">
        <v>127</v>
      </c>
    </row>
    <row r="5" spans="1:13" s="105" customFormat="1" ht="18" customHeight="1" x14ac:dyDescent="0.15">
      <c r="A5" s="106"/>
      <c r="B5" s="243" t="s">
        <v>128</v>
      </c>
      <c r="C5" s="243"/>
      <c r="D5" s="107"/>
      <c r="E5" s="108" t="s">
        <v>129</v>
      </c>
      <c r="F5" s="142" t="s">
        <v>130</v>
      </c>
      <c r="G5" s="198"/>
      <c r="H5" s="242"/>
      <c r="I5" s="198"/>
      <c r="J5" s="198"/>
      <c r="K5" s="198"/>
      <c r="L5" s="198"/>
      <c r="M5" s="242"/>
    </row>
    <row r="6" spans="1:13" s="102" customFormat="1" ht="4.05" customHeight="1" x14ac:dyDescent="0.15">
      <c r="A6" s="109"/>
      <c r="B6" s="109"/>
      <c r="C6" s="109"/>
      <c r="D6" s="110"/>
      <c r="E6" s="111"/>
      <c r="F6" s="111"/>
      <c r="G6" s="111"/>
      <c r="H6" s="111"/>
      <c r="I6" s="111"/>
      <c r="J6" s="111"/>
      <c r="K6" s="111"/>
      <c r="L6" s="111"/>
      <c r="M6" s="111"/>
    </row>
    <row r="7" spans="1:13" ht="14.85" customHeight="1" x14ac:dyDescent="0.15">
      <c r="A7" s="112"/>
      <c r="B7" s="244" t="s">
        <v>131</v>
      </c>
      <c r="C7" s="244"/>
      <c r="D7" s="110"/>
      <c r="E7" s="122" t="s">
        <v>89</v>
      </c>
      <c r="F7" s="123" t="s">
        <v>89</v>
      </c>
      <c r="G7" s="123">
        <v>4767</v>
      </c>
      <c r="H7" s="123">
        <v>45513</v>
      </c>
      <c r="I7" s="123" t="s">
        <v>89</v>
      </c>
      <c r="J7" s="123">
        <v>19408101505</v>
      </c>
      <c r="K7" s="123">
        <v>32670887040</v>
      </c>
      <c r="L7" s="123">
        <v>2633500</v>
      </c>
      <c r="M7" s="118">
        <v>52081672325</v>
      </c>
    </row>
    <row r="8" spans="1:13" ht="14.85" customHeight="1" x14ac:dyDescent="0.15">
      <c r="A8" s="112"/>
      <c r="B8" s="206" t="s">
        <v>133</v>
      </c>
      <c r="C8" s="206"/>
      <c r="D8" s="110"/>
      <c r="E8" s="122">
        <v>45332</v>
      </c>
      <c r="F8" s="123">
        <v>2476</v>
      </c>
      <c r="G8" s="123">
        <v>1147</v>
      </c>
      <c r="H8" s="123">
        <v>9062</v>
      </c>
      <c r="I8" s="123" t="s">
        <v>89</v>
      </c>
      <c r="J8" s="123">
        <v>9295</v>
      </c>
      <c r="K8" s="123" t="s">
        <v>89</v>
      </c>
      <c r="L8" s="123">
        <v>179458547</v>
      </c>
      <c r="M8" s="118">
        <v>179525859</v>
      </c>
    </row>
    <row r="9" spans="1:13" ht="14.85" customHeight="1" x14ac:dyDescent="0.15">
      <c r="A9" s="112"/>
      <c r="B9" s="206" t="s">
        <v>134</v>
      </c>
      <c r="C9" s="206"/>
      <c r="D9" s="110"/>
      <c r="E9" s="122" t="s">
        <v>89</v>
      </c>
      <c r="F9" s="123" t="s">
        <v>89</v>
      </c>
      <c r="G9" s="123" t="s">
        <v>89</v>
      </c>
      <c r="H9" s="123">
        <v>56323921</v>
      </c>
      <c r="I9" s="123" t="s">
        <v>89</v>
      </c>
      <c r="J9" s="123" t="s">
        <v>89</v>
      </c>
      <c r="K9" s="123" t="s">
        <v>89</v>
      </c>
      <c r="L9" s="123">
        <v>196585241186</v>
      </c>
      <c r="M9" s="118">
        <v>196641565107</v>
      </c>
    </row>
    <row r="10" spans="1:13" ht="14.85" customHeight="1" x14ac:dyDescent="0.15">
      <c r="A10" s="112"/>
      <c r="B10" s="203" t="s">
        <v>135</v>
      </c>
      <c r="C10" s="248"/>
      <c r="D10" s="110"/>
      <c r="E10" s="122">
        <v>377976</v>
      </c>
      <c r="F10" s="123">
        <v>11582</v>
      </c>
      <c r="G10" s="123">
        <v>158366</v>
      </c>
      <c r="H10" s="123">
        <v>11193301</v>
      </c>
      <c r="I10" s="123" t="s">
        <v>89</v>
      </c>
      <c r="J10" s="123">
        <v>69740</v>
      </c>
      <c r="K10" s="123">
        <v>490970113</v>
      </c>
      <c r="L10" s="123">
        <v>411741723</v>
      </c>
      <c r="M10" s="118">
        <v>914522801</v>
      </c>
    </row>
    <row r="11" spans="1:13" ht="14.85" customHeight="1" x14ac:dyDescent="0.15">
      <c r="A11" s="112"/>
      <c r="B11" s="206" t="s">
        <v>136</v>
      </c>
      <c r="C11" s="206"/>
      <c r="D11" s="110"/>
      <c r="E11" s="122">
        <v>2532807</v>
      </c>
      <c r="F11" s="123">
        <v>627586</v>
      </c>
      <c r="G11" s="123">
        <v>83577</v>
      </c>
      <c r="H11" s="123">
        <v>3936295</v>
      </c>
      <c r="I11" s="123">
        <v>26927092</v>
      </c>
      <c r="J11" s="123">
        <v>570919</v>
      </c>
      <c r="K11" s="123">
        <v>27067570119</v>
      </c>
      <c r="L11" s="123">
        <v>722541261</v>
      </c>
      <c r="M11" s="118">
        <v>27824789656</v>
      </c>
    </row>
    <row r="12" spans="1:13" ht="14.85" customHeight="1" x14ac:dyDescent="0.15">
      <c r="A12" s="112"/>
      <c r="B12" s="113"/>
      <c r="C12" s="141" t="s">
        <v>137</v>
      </c>
      <c r="D12" s="110"/>
      <c r="E12" s="122">
        <v>2459973</v>
      </c>
      <c r="F12" s="123">
        <v>626596</v>
      </c>
      <c r="G12" s="123">
        <v>67257</v>
      </c>
      <c r="H12" s="123">
        <v>2221344</v>
      </c>
      <c r="I12" s="123" t="s">
        <v>89</v>
      </c>
      <c r="J12" s="123">
        <v>556835</v>
      </c>
      <c r="K12" s="123">
        <v>26612171936</v>
      </c>
      <c r="L12" s="123">
        <v>343068417</v>
      </c>
      <c r="M12" s="118">
        <v>26961172358</v>
      </c>
    </row>
    <row r="13" spans="1:13" ht="14.85" customHeight="1" x14ac:dyDescent="0.15">
      <c r="A13" s="112"/>
      <c r="B13" s="113"/>
      <c r="C13" s="141" t="s">
        <v>80</v>
      </c>
      <c r="D13" s="110"/>
      <c r="E13" s="122">
        <v>72834</v>
      </c>
      <c r="F13" s="123">
        <v>990</v>
      </c>
      <c r="G13" s="123">
        <v>2180</v>
      </c>
      <c r="H13" s="123">
        <v>32767</v>
      </c>
      <c r="I13" s="123" t="s">
        <v>89</v>
      </c>
      <c r="J13" s="123">
        <v>14084</v>
      </c>
      <c r="K13" s="123">
        <v>455355183</v>
      </c>
      <c r="L13" s="123">
        <v>379300968</v>
      </c>
      <c r="M13" s="118">
        <v>834779006</v>
      </c>
    </row>
    <row r="14" spans="1:13" ht="14.85" customHeight="1" x14ac:dyDescent="0.15">
      <c r="A14" s="112"/>
      <c r="B14" s="114"/>
      <c r="C14" s="141" t="s">
        <v>138</v>
      </c>
      <c r="D14" s="110"/>
      <c r="E14" s="122" t="s">
        <v>89</v>
      </c>
      <c r="F14" s="123" t="s">
        <v>89</v>
      </c>
      <c r="G14" s="123">
        <v>14140</v>
      </c>
      <c r="H14" s="123">
        <v>1682184</v>
      </c>
      <c r="I14" s="123">
        <v>26927092</v>
      </c>
      <c r="J14" s="123" t="s">
        <v>89</v>
      </c>
      <c r="K14" s="123">
        <v>43000</v>
      </c>
      <c r="L14" s="123">
        <v>171876</v>
      </c>
      <c r="M14" s="118">
        <v>28838292</v>
      </c>
    </row>
    <row r="15" spans="1:13" ht="14.85" customHeight="1" x14ac:dyDescent="0.15">
      <c r="A15" s="112"/>
      <c r="B15" s="203" t="s">
        <v>139</v>
      </c>
      <c r="C15" s="203"/>
      <c r="D15" s="110"/>
      <c r="E15" s="123">
        <v>7489478</v>
      </c>
      <c r="F15" s="123">
        <v>748249</v>
      </c>
      <c r="G15" s="123">
        <v>1780596</v>
      </c>
      <c r="H15" s="123">
        <v>78348035</v>
      </c>
      <c r="I15" s="123" t="s">
        <v>89</v>
      </c>
      <c r="J15" s="123">
        <v>1006299258</v>
      </c>
      <c r="K15" s="123">
        <v>14173633812</v>
      </c>
      <c r="L15" s="123">
        <v>56989651</v>
      </c>
      <c r="M15" s="118">
        <v>15325289079</v>
      </c>
    </row>
    <row r="16" spans="1:13" ht="14.85" customHeight="1" x14ac:dyDescent="0.15">
      <c r="A16" s="112"/>
      <c r="B16" s="115"/>
      <c r="C16" s="141" t="s">
        <v>140</v>
      </c>
      <c r="D16" s="110"/>
      <c r="E16" s="122">
        <v>437637</v>
      </c>
      <c r="F16" s="123">
        <v>40577</v>
      </c>
      <c r="G16" s="123">
        <v>252911</v>
      </c>
      <c r="H16" s="123">
        <v>64547993</v>
      </c>
      <c r="I16" s="123" t="s">
        <v>89</v>
      </c>
      <c r="J16" s="123">
        <v>684752839</v>
      </c>
      <c r="K16" s="123">
        <v>1531715667</v>
      </c>
      <c r="L16" s="123">
        <v>56276929</v>
      </c>
      <c r="M16" s="118">
        <v>2338024553</v>
      </c>
    </row>
    <row r="17" spans="1:13" ht="14.85" customHeight="1" x14ac:dyDescent="0.15">
      <c r="A17" s="112"/>
      <c r="B17" s="115"/>
      <c r="C17" s="141" t="s">
        <v>141</v>
      </c>
      <c r="D17" s="110"/>
      <c r="E17" s="122">
        <v>7051841</v>
      </c>
      <c r="F17" s="123">
        <v>707672</v>
      </c>
      <c r="G17" s="123">
        <v>1527685</v>
      </c>
      <c r="H17" s="123">
        <v>13799059</v>
      </c>
      <c r="I17" s="123" t="s">
        <v>89</v>
      </c>
      <c r="J17" s="123">
        <v>321546419</v>
      </c>
      <c r="K17" s="123">
        <v>508</v>
      </c>
      <c r="L17" s="123">
        <v>712722</v>
      </c>
      <c r="M17" s="118">
        <v>345345906</v>
      </c>
    </row>
    <row r="18" spans="1:13" ht="14.85" customHeight="1" x14ac:dyDescent="0.15">
      <c r="A18" s="112"/>
      <c r="B18" s="115"/>
      <c r="C18" s="141" t="s">
        <v>115</v>
      </c>
      <c r="D18" s="110"/>
      <c r="E18" s="122" t="s">
        <v>89</v>
      </c>
      <c r="F18" s="123" t="s">
        <v>89</v>
      </c>
      <c r="G18" s="123" t="s">
        <v>89</v>
      </c>
      <c r="H18" s="123">
        <v>983</v>
      </c>
      <c r="I18" s="123" t="s">
        <v>89</v>
      </c>
      <c r="J18" s="123" t="s">
        <v>89</v>
      </c>
      <c r="K18" s="123">
        <v>12641917637</v>
      </c>
      <c r="L18" s="123" t="s">
        <v>89</v>
      </c>
      <c r="M18" s="118">
        <v>12641918620</v>
      </c>
    </row>
    <row r="19" spans="1:13" ht="14.85" customHeight="1" x14ac:dyDescent="0.15">
      <c r="A19" s="112"/>
      <c r="B19" s="206" t="s">
        <v>142</v>
      </c>
      <c r="C19" s="206"/>
      <c r="D19" s="110"/>
      <c r="E19" s="122">
        <v>56139505</v>
      </c>
      <c r="F19" s="123">
        <v>11599201</v>
      </c>
      <c r="G19" s="123">
        <v>2087724</v>
      </c>
      <c r="H19" s="123">
        <v>125205520</v>
      </c>
      <c r="I19" s="123">
        <v>8033906</v>
      </c>
      <c r="J19" s="123">
        <v>282138927</v>
      </c>
      <c r="K19" s="123">
        <v>2590392438</v>
      </c>
      <c r="L19" s="123">
        <v>3019489187</v>
      </c>
      <c r="M19" s="118">
        <v>6095086408</v>
      </c>
    </row>
    <row r="20" spans="1:13" ht="14.85" customHeight="1" x14ac:dyDescent="0.15">
      <c r="A20" s="112"/>
      <c r="B20" s="113"/>
      <c r="C20" s="141" t="s">
        <v>143</v>
      </c>
      <c r="D20" s="110"/>
      <c r="E20" s="122">
        <v>19127859</v>
      </c>
      <c r="F20" s="123">
        <v>3632269</v>
      </c>
      <c r="G20" s="123">
        <v>761776</v>
      </c>
      <c r="H20" s="123">
        <v>23045495</v>
      </c>
      <c r="I20" s="123">
        <v>5202272</v>
      </c>
      <c r="J20" s="123">
        <v>65405039</v>
      </c>
      <c r="K20" s="123">
        <v>48069709</v>
      </c>
      <c r="L20" s="123">
        <v>895782433</v>
      </c>
      <c r="M20" s="118">
        <v>1061026852</v>
      </c>
    </row>
    <row r="21" spans="1:13" ht="14.85" customHeight="1" x14ac:dyDescent="0.15">
      <c r="A21" s="112"/>
      <c r="B21" s="113"/>
      <c r="C21" s="141" t="s">
        <v>144</v>
      </c>
      <c r="D21" s="110"/>
      <c r="E21" s="122">
        <v>32490821</v>
      </c>
      <c r="F21" s="123">
        <v>7005282</v>
      </c>
      <c r="G21" s="123">
        <v>1162391</v>
      </c>
      <c r="H21" s="123">
        <v>93841414</v>
      </c>
      <c r="I21" s="123">
        <v>2831634</v>
      </c>
      <c r="J21" s="123">
        <v>210978667</v>
      </c>
      <c r="K21" s="123">
        <v>65857267</v>
      </c>
      <c r="L21" s="123">
        <v>2071656958</v>
      </c>
      <c r="M21" s="118">
        <v>2485824434</v>
      </c>
    </row>
    <row r="22" spans="1:13" ht="14.85" customHeight="1" x14ac:dyDescent="0.15">
      <c r="A22" s="112"/>
      <c r="B22" s="113"/>
      <c r="C22" s="141" t="s">
        <v>145</v>
      </c>
      <c r="D22" s="110"/>
      <c r="E22" s="122">
        <v>4520825</v>
      </c>
      <c r="F22" s="123">
        <v>961650</v>
      </c>
      <c r="G22" s="123">
        <v>163557</v>
      </c>
      <c r="H22" s="123">
        <v>8318611</v>
      </c>
      <c r="I22" s="123" t="s">
        <v>89</v>
      </c>
      <c r="J22" s="123">
        <v>5755221</v>
      </c>
      <c r="K22" s="123">
        <v>2476465462</v>
      </c>
      <c r="L22" s="123">
        <v>52049796</v>
      </c>
      <c r="M22" s="118">
        <v>2548235122</v>
      </c>
    </row>
    <row r="23" spans="1:13" ht="14.85" customHeight="1" x14ac:dyDescent="0.15">
      <c r="A23" s="112"/>
      <c r="B23" s="206" t="s">
        <v>33</v>
      </c>
      <c r="C23" s="206"/>
      <c r="D23" s="110"/>
      <c r="E23" s="122">
        <v>3615776</v>
      </c>
      <c r="F23" s="123">
        <v>1720980</v>
      </c>
      <c r="G23" s="123">
        <v>132899</v>
      </c>
      <c r="H23" s="123">
        <v>71037218</v>
      </c>
      <c r="I23" s="123" t="s">
        <v>89</v>
      </c>
      <c r="J23" s="123">
        <v>16953243930</v>
      </c>
      <c r="K23" s="123">
        <v>24075215164</v>
      </c>
      <c r="L23" s="123">
        <v>48383501672</v>
      </c>
      <c r="M23" s="118">
        <v>89488467639</v>
      </c>
    </row>
    <row r="24" spans="1:13" ht="14.85" customHeight="1" x14ac:dyDescent="0.15">
      <c r="A24" s="112"/>
      <c r="B24" s="113"/>
      <c r="C24" s="141" t="s">
        <v>146</v>
      </c>
      <c r="D24" s="110"/>
      <c r="E24" s="122" t="s">
        <v>89</v>
      </c>
      <c r="F24" s="123" t="s">
        <v>89</v>
      </c>
      <c r="G24" s="123" t="s">
        <v>89</v>
      </c>
      <c r="H24" s="123" t="s">
        <v>89</v>
      </c>
      <c r="I24" s="123" t="s">
        <v>89</v>
      </c>
      <c r="J24" s="123">
        <v>161930621</v>
      </c>
      <c r="K24" s="123">
        <v>1029393686</v>
      </c>
      <c r="L24" s="123">
        <v>23373204193</v>
      </c>
      <c r="M24" s="118">
        <v>24564528500</v>
      </c>
    </row>
    <row r="25" spans="1:13" ht="14.85" customHeight="1" x14ac:dyDescent="0.15">
      <c r="A25" s="112"/>
      <c r="B25" s="113"/>
      <c r="C25" s="141" t="s">
        <v>147</v>
      </c>
      <c r="D25" s="110"/>
      <c r="E25" s="122" t="s">
        <v>89</v>
      </c>
      <c r="F25" s="123" t="s">
        <v>89</v>
      </c>
      <c r="G25" s="123" t="s">
        <v>89</v>
      </c>
      <c r="H25" s="123" t="s">
        <v>89</v>
      </c>
      <c r="I25" s="123" t="s">
        <v>89</v>
      </c>
      <c r="J25" s="123" t="s">
        <v>89</v>
      </c>
      <c r="K25" s="123">
        <v>3552239469</v>
      </c>
      <c r="L25" s="123">
        <v>696211324</v>
      </c>
      <c r="M25" s="118">
        <v>4248450793</v>
      </c>
    </row>
    <row r="26" spans="1:13" ht="14.85" customHeight="1" x14ac:dyDescent="0.15">
      <c r="A26" s="112"/>
      <c r="B26" s="113"/>
      <c r="C26" s="141" t="s">
        <v>148</v>
      </c>
      <c r="D26" s="110"/>
      <c r="E26" s="122" t="s">
        <v>89</v>
      </c>
      <c r="F26" s="123" t="s">
        <v>89</v>
      </c>
      <c r="G26" s="123" t="s">
        <v>89</v>
      </c>
      <c r="H26" s="123" t="s">
        <v>89</v>
      </c>
      <c r="I26" s="123" t="s">
        <v>89</v>
      </c>
      <c r="J26" s="123">
        <v>5069982875</v>
      </c>
      <c r="K26" s="123">
        <v>17983168634</v>
      </c>
      <c r="L26" s="123">
        <v>24308511513</v>
      </c>
      <c r="M26" s="118">
        <v>47361663022</v>
      </c>
    </row>
    <row r="27" spans="1:13" ht="14.85" customHeight="1" x14ac:dyDescent="0.15">
      <c r="A27" s="112"/>
      <c r="B27" s="113"/>
      <c r="C27" s="141" t="s">
        <v>149</v>
      </c>
      <c r="D27" s="110"/>
      <c r="E27" s="122" t="s">
        <v>89</v>
      </c>
      <c r="F27" s="123" t="s">
        <v>89</v>
      </c>
      <c r="G27" s="123" t="s">
        <v>89</v>
      </c>
      <c r="H27" s="123" t="s">
        <v>89</v>
      </c>
      <c r="I27" s="123" t="s">
        <v>89</v>
      </c>
      <c r="J27" s="123">
        <v>9761419036</v>
      </c>
      <c r="K27" s="123">
        <v>1508453654</v>
      </c>
      <c r="L27" s="123">
        <v>2415171</v>
      </c>
      <c r="M27" s="118">
        <v>11272287861</v>
      </c>
    </row>
    <row r="28" spans="1:13" ht="23.25" customHeight="1" x14ac:dyDescent="0.15">
      <c r="A28" s="112"/>
      <c r="B28" s="113"/>
      <c r="C28" s="141" t="s">
        <v>165</v>
      </c>
      <c r="D28" s="110"/>
      <c r="E28" s="122">
        <v>181306</v>
      </c>
      <c r="F28" s="123">
        <v>4108</v>
      </c>
      <c r="G28" s="123">
        <v>2853</v>
      </c>
      <c r="H28" s="123">
        <v>301164</v>
      </c>
      <c r="I28" s="123" t="s">
        <v>89</v>
      </c>
      <c r="J28" s="123">
        <v>1655949204</v>
      </c>
      <c r="K28" s="123">
        <v>1649155</v>
      </c>
      <c r="L28" s="123">
        <v>3045250</v>
      </c>
      <c r="M28" s="118">
        <v>1661133040</v>
      </c>
    </row>
    <row r="29" spans="1:13" ht="14.85" customHeight="1" x14ac:dyDescent="0.15">
      <c r="A29" s="112"/>
      <c r="B29" s="113"/>
      <c r="C29" s="141" t="s">
        <v>150</v>
      </c>
      <c r="D29" s="110"/>
      <c r="E29" s="122">
        <v>3434470</v>
      </c>
      <c r="F29" s="123">
        <v>1716872</v>
      </c>
      <c r="G29" s="123">
        <v>130046</v>
      </c>
      <c r="H29" s="123">
        <v>70736054</v>
      </c>
      <c r="I29" s="123" t="s">
        <v>89</v>
      </c>
      <c r="J29" s="123">
        <v>303962194</v>
      </c>
      <c r="K29" s="123">
        <v>310566</v>
      </c>
      <c r="L29" s="123">
        <v>114221</v>
      </c>
      <c r="M29" s="118">
        <v>380404423</v>
      </c>
    </row>
    <row r="30" spans="1:13" ht="14.85" customHeight="1" x14ac:dyDescent="0.15">
      <c r="A30" s="112"/>
      <c r="B30" s="206" t="s">
        <v>151</v>
      </c>
      <c r="C30" s="206"/>
      <c r="D30" s="110"/>
      <c r="E30" s="122">
        <v>3068190</v>
      </c>
      <c r="F30" s="123">
        <v>155795</v>
      </c>
      <c r="G30" s="123">
        <v>97128</v>
      </c>
      <c r="H30" s="123">
        <v>486207156</v>
      </c>
      <c r="I30" s="123">
        <v>17938145</v>
      </c>
      <c r="J30" s="123">
        <v>334996497</v>
      </c>
      <c r="K30" s="123">
        <v>253484604</v>
      </c>
      <c r="L30" s="123">
        <v>159173046</v>
      </c>
      <c r="M30" s="118">
        <v>1255120561</v>
      </c>
    </row>
    <row r="31" spans="1:13" ht="14.85" customHeight="1" x14ac:dyDescent="0.15">
      <c r="A31" s="112"/>
      <c r="B31" s="113"/>
      <c r="C31" s="141" t="s">
        <v>152</v>
      </c>
      <c r="D31" s="110"/>
      <c r="E31" s="122" t="s">
        <v>89</v>
      </c>
      <c r="F31" s="123" t="s">
        <v>89</v>
      </c>
      <c r="G31" s="123" t="s">
        <v>89</v>
      </c>
      <c r="H31" s="123" t="s">
        <v>89</v>
      </c>
      <c r="I31" s="123" t="s">
        <v>89</v>
      </c>
      <c r="J31" s="123">
        <v>269638817</v>
      </c>
      <c r="K31" s="123">
        <v>59055</v>
      </c>
      <c r="L31" s="123">
        <v>100000</v>
      </c>
      <c r="M31" s="118">
        <v>269797872</v>
      </c>
    </row>
    <row r="32" spans="1:13" ht="14.85" customHeight="1" x14ac:dyDescent="0.15">
      <c r="A32" s="112"/>
      <c r="B32" s="113"/>
      <c r="C32" s="141" t="s">
        <v>153</v>
      </c>
      <c r="D32" s="110"/>
      <c r="E32" s="122" t="s">
        <v>89</v>
      </c>
      <c r="F32" s="123" t="s">
        <v>89</v>
      </c>
      <c r="G32" s="123" t="s">
        <v>89</v>
      </c>
      <c r="H32" s="123">
        <v>472413941</v>
      </c>
      <c r="I32" s="123" t="s">
        <v>89</v>
      </c>
      <c r="J32" s="123">
        <v>37549941</v>
      </c>
      <c r="K32" s="123">
        <v>244236911</v>
      </c>
      <c r="L32" s="123">
        <v>85000000</v>
      </c>
      <c r="M32" s="118">
        <v>839200793</v>
      </c>
    </row>
    <row r="33" spans="1:15" ht="14.85" customHeight="1" x14ac:dyDescent="0.15">
      <c r="A33" s="112"/>
      <c r="B33" s="113"/>
      <c r="C33" s="141" t="s">
        <v>154</v>
      </c>
      <c r="D33" s="110"/>
      <c r="E33" s="122" t="s">
        <v>89</v>
      </c>
      <c r="F33" s="123" t="s">
        <v>89</v>
      </c>
      <c r="G33" s="123" t="s">
        <v>89</v>
      </c>
      <c r="H33" s="123" t="s">
        <v>89</v>
      </c>
      <c r="I33" s="123" t="s">
        <v>89</v>
      </c>
      <c r="J33" s="123">
        <v>16173065</v>
      </c>
      <c r="K33" s="123">
        <v>989909</v>
      </c>
      <c r="L33" s="123">
        <v>66795304</v>
      </c>
      <c r="M33" s="118">
        <v>83958278</v>
      </c>
    </row>
    <row r="34" spans="1:15" ht="14.85" customHeight="1" x14ac:dyDescent="0.15">
      <c r="A34" s="112"/>
      <c r="B34" s="113"/>
      <c r="C34" s="141" t="s">
        <v>155</v>
      </c>
      <c r="D34" s="110"/>
      <c r="E34" s="122" t="s">
        <v>89</v>
      </c>
      <c r="F34" s="123" t="s">
        <v>89</v>
      </c>
      <c r="G34" s="123" t="s">
        <v>89</v>
      </c>
      <c r="H34" s="123" t="s">
        <v>89</v>
      </c>
      <c r="I34" s="123" t="s">
        <v>89</v>
      </c>
      <c r="J34" s="123">
        <v>5449693</v>
      </c>
      <c r="K34" s="123">
        <v>624768</v>
      </c>
      <c r="L34" s="123">
        <v>2485803</v>
      </c>
      <c r="M34" s="118">
        <v>8560264</v>
      </c>
    </row>
    <row r="35" spans="1:15" ht="14.85" customHeight="1" x14ac:dyDescent="0.15">
      <c r="A35" s="112"/>
      <c r="B35" s="113"/>
      <c r="C35" s="141" t="s">
        <v>177</v>
      </c>
      <c r="D35" s="110"/>
      <c r="E35" s="122" t="s">
        <v>89</v>
      </c>
      <c r="F35" s="123" t="s">
        <v>89</v>
      </c>
      <c r="G35" s="123" t="s">
        <v>89</v>
      </c>
      <c r="H35" s="123" t="s">
        <v>89</v>
      </c>
      <c r="I35" s="123" t="s">
        <v>89</v>
      </c>
      <c r="J35" s="123">
        <v>4975354</v>
      </c>
      <c r="K35" s="123">
        <v>127287</v>
      </c>
      <c r="L35" s="123">
        <v>3872592</v>
      </c>
      <c r="M35" s="118">
        <v>8975233</v>
      </c>
    </row>
    <row r="36" spans="1:15" ht="14.85" customHeight="1" x14ac:dyDescent="0.15">
      <c r="A36" s="112"/>
      <c r="B36" s="113"/>
      <c r="C36" s="141" t="s">
        <v>150</v>
      </c>
      <c r="D36" s="110"/>
      <c r="E36" s="122">
        <v>1293814</v>
      </c>
      <c r="F36" s="123">
        <v>112913</v>
      </c>
      <c r="G36" s="123">
        <v>26812</v>
      </c>
      <c r="H36" s="123">
        <v>13361511</v>
      </c>
      <c r="I36" s="123" t="s">
        <v>89</v>
      </c>
      <c r="J36" s="123">
        <v>731890</v>
      </c>
      <c r="K36" s="123">
        <v>44189</v>
      </c>
      <c r="L36" s="123">
        <v>602203</v>
      </c>
      <c r="M36" s="118">
        <v>16173332</v>
      </c>
    </row>
    <row r="37" spans="1:15" ht="14.85" customHeight="1" x14ac:dyDescent="0.15">
      <c r="A37" s="113"/>
      <c r="B37" s="113"/>
      <c r="C37" s="141" t="s">
        <v>81</v>
      </c>
      <c r="D37" s="116"/>
      <c r="E37" s="122">
        <v>1774376</v>
      </c>
      <c r="F37" s="123">
        <v>42882</v>
      </c>
      <c r="G37" s="123">
        <v>70316</v>
      </c>
      <c r="H37" s="123">
        <v>431704</v>
      </c>
      <c r="I37" s="123">
        <v>17938145</v>
      </c>
      <c r="J37" s="123">
        <v>477737</v>
      </c>
      <c r="K37" s="123">
        <v>7402485</v>
      </c>
      <c r="L37" s="123">
        <v>317144</v>
      </c>
      <c r="M37" s="118">
        <v>28454789</v>
      </c>
    </row>
    <row r="38" spans="1:15" ht="16.05" customHeight="1" x14ac:dyDescent="0.15">
      <c r="A38" s="112"/>
      <c r="B38" s="206" t="s">
        <v>157</v>
      </c>
      <c r="C38" s="206"/>
      <c r="D38" s="110"/>
      <c r="E38" s="122" t="s">
        <v>89</v>
      </c>
      <c r="F38" s="123" t="s">
        <v>89</v>
      </c>
      <c r="G38" s="123" t="s">
        <v>89</v>
      </c>
      <c r="H38" s="123" t="s">
        <v>89</v>
      </c>
      <c r="I38" s="123" t="s">
        <v>89</v>
      </c>
      <c r="J38" s="123" t="s">
        <v>89</v>
      </c>
      <c r="K38" s="123">
        <v>343753720</v>
      </c>
      <c r="L38" s="123" t="s">
        <v>89</v>
      </c>
      <c r="M38" s="118">
        <v>343753720</v>
      </c>
      <c r="N38" s="117"/>
      <c r="O38" s="118"/>
    </row>
    <row r="39" spans="1:15" ht="16.05" customHeight="1" x14ac:dyDescent="0.15">
      <c r="A39" s="112"/>
      <c r="B39" s="203" t="s">
        <v>61</v>
      </c>
      <c r="C39" s="203"/>
      <c r="D39" s="110"/>
      <c r="E39" s="122">
        <v>25379186</v>
      </c>
      <c r="F39" s="123">
        <v>4900197</v>
      </c>
      <c r="G39" s="123">
        <v>448739</v>
      </c>
      <c r="H39" s="123">
        <v>90599650</v>
      </c>
      <c r="I39" s="123">
        <v>2631809</v>
      </c>
      <c r="J39" s="123">
        <v>22512304</v>
      </c>
      <c r="K39" s="123">
        <v>418</v>
      </c>
      <c r="L39" s="123">
        <v>771019</v>
      </c>
      <c r="M39" s="118">
        <v>147243322</v>
      </c>
      <c r="N39" s="117"/>
      <c r="O39" s="118"/>
    </row>
    <row r="40" spans="1:15" ht="16.05" customHeight="1" x14ac:dyDescent="0.15">
      <c r="A40" s="112"/>
      <c r="B40" s="206" t="s">
        <v>86</v>
      </c>
      <c r="C40" s="206"/>
      <c r="D40" s="110"/>
      <c r="E40" s="122">
        <v>56363524</v>
      </c>
      <c r="F40" s="123">
        <v>8640125</v>
      </c>
      <c r="G40" s="123">
        <v>1510266</v>
      </c>
      <c r="H40" s="123">
        <v>86749664</v>
      </c>
      <c r="I40" s="123">
        <v>186928204</v>
      </c>
      <c r="J40" s="123">
        <v>49100009</v>
      </c>
      <c r="K40" s="123">
        <v>50157121</v>
      </c>
      <c r="L40" s="123">
        <v>2912745</v>
      </c>
      <c r="M40" s="118">
        <v>442361658</v>
      </c>
      <c r="N40" s="117"/>
      <c r="O40" s="118"/>
    </row>
    <row r="41" spans="1:15" ht="16.05" customHeight="1" x14ac:dyDescent="0.15">
      <c r="A41" s="112"/>
      <c r="B41" s="140"/>
      <c r="C41" s="140" t="s">
        <v>159</v>
      </c>
      <c r="D41" s="110"/>
      <c r="E41" s="122" t="s">
        <v>89</v>
      </c>
      <c r="F41" s="123" t="s">
        <v>89</v>
      </c>
      <c r="G41" s="123" t="s">
        <v>89</v>
      </c>
      <c r="H41" s="123" t="s">
        <v>89</v>
      </c>
      <c r="I41" s="123" t="s">
        <v>89</v>
      </c>
      <c r="J41" s="123">
        <v>418983</v>
      </c>
      <c r="K41" s="123">
        <v>844859</v>
      </c>
      <c r="L41" s="123">
        <v>2304717</v>
      </c>
      <c r="M41" s="118">
        <v>3568559</v>
      </c>
      <c r="N41" s="117"/>
      <c r="O41" s="118"/>
    </row>
    <row r="42" spans="1:15" ht="16.05" customHeight="1" x14ac:dyDescent="0.15">
      <c r="A42" s="112"/>
      <c r="B42" s="140"/>
      <c r="C42" s="140" t="s">
        <v>87</v>
      </c>
      <c r="D42" s="110"/>
      <c r="E42" s="122">
        <v>9534698</v>
      </c>
      <c r="F42" s="123">
        <v>3405733</v>
      </c>
      <c r="G42" s="123">
        <v>295260</v>
      </c>
      <c r="H42" s="123">
        <v>11371823</v>
      </c>
      <c r="I42" s="123">
        <v>1802740</v>
      </c>
      <c r="J42" s="123">
        <v>9494350</v>
      </c>
      <c r="K42" s="123">
        <v>133022</v>
      </c>
      <c r="L42" s="123">
        <v>192086</v>
      </c>
      <c r="M42" s="118">
        <v>36229712</v>
      </c>
      <c r="N42" s="117"/>
      <c r="O42" s="118"/>
    </row>
    <row r="43" spans="1:15" ht="16.05" customHeight="1" x14ac:dyDescent="0.15">
      <c r="A43" s="112"/>
      <c r="B43" s="140"/>
      <c r="C43" s="140" t="s">
        <v>101</v>
      </c>
      <c r="D43" s="110"/>
      <c r="E43" s="122" t="s">
        <v>89</v>
      </c>
      <c r="F43" s="123" t="s">
        <v>89</v>
      </c>
      <c r="G43" s="123" t="s">
        <v>89</v>
      </c>
      <c r="H43" s="123" t="s">
        <v>89</v>
      </c>
      <c r="I43" s="123" t="s">
        <v>89</v>
      </c>
      <c r="J43" s="123">
        <v>12354897</v>
      </c>
      <c r="K43" s="123">
        <v>301681</v>
      </c>
      <c r="L43" s="123" t="s">
        <v>89</v>
      </c>
      <c r="M43" s="118">
        <v>12656578</v>
      </c>
      <c r="N43" s="117"/>
      <c r="O43" s="118"/>
    </row>
    <row r="44" spans="1:15" ht="16.05" customHeight="1" x14ac:dyDescent="0.15">
      <c r="A44" s="112"/>
      <c r="B44" s="140"/>
      <c r="C44" s="140" t="s">
        <v>85</v>
      </c>
      <c r="D44" s="110"/>
      <c r="E44" s="122">
        <v>46828826</v>
      </c>
      <c r="F44" s="123">
        <v>5234392</v>
      </c>
      <c r="G44" s="123">
        <v>1215006</v>
      </c>
      <c r="H44" s="123">
        <v>75377841</v>
      </c>
      <c r="I44" s="123">
        <v>185125464</v>
      </c>
      <c r="J44" s="123">
        <v>26831779</v>
      </c>
      <c r="K44" s="123">
        <v>48877559</v>
      </c>
      <c r="L44" s="123">
        <v>415942</v>
      </c>
      <c r="M44" s="118">
        <v>389906809</v>
      </c>
      <c r="N44" s="117"/>
      <c r="O44" s="118"/>
    </row>
    <row r="45" spans="1:15" ht="16.05" customHeight="1" x14ac:dyDescent="0.15">
      <c r="A45" s="112"/>
      <c r="B45" s="206" t="s">
        <v>112</v>
      </c>
      <c r="C45" s="206"/>
      <c r="D45" s="110"/>
      <c r="E45" s="122">
        <v>7794789</v>
      </c>
      <c r="F45" s="123">
        <v>3563129</v>
      </c>
      <c r="G45" s="123">
        <v>1175397</v>
      </c>
      <c r="H45" s="123">
        <v>391017950</v>
      </c>
      <c r="I45" s="123">
        <v>466193152</v>
      </c>
      <c r="J45" s="123">
        <v>892803754</v>
      </c>
      <c r="K45" s="123">
        <v>424191206</v>
      </c>
      <c r="L45" s="123">
        <v>502823634</v>
      </c>
      <c r="M45" s="118">
        <v>2689563011</v>
      </c>
      <c r="N45" s="117"/>
      <c r="O45" s="118"/>
    </row>
    <row r="46" spans="1:15" ht="14.1" customHeight="1" x14ac:dyDescent="0.15">
      <c r="A46" s="112"/>
      <c r="B46" s="246" t="s">
        <v>160</v>
      </c>
      <c r="C46" s="246"/>
      <c r="D46" s="110"/>
      <c r="E46" s="118">
        <v>162806563</v>
      </c>
      <c r="F46" s="118">
        <v>31969320</v>
      </c>
      <c r="G46" s="118">
        <v>7480606</v>
      </c>
      <c r="H46" s="118">
        <v>1400673285</v>
      </c>
      <c r="I46" s="118">
        <v>708652308</v>
      </c>
      <c r="J46" s="118">
        <v>38949846138</v>
      </c>
      <c r="K46" s="118">
        <v>102140255755</v>
      </c>
      <c r="L46" s="118">
        <v>250027277171</v>
      </c>
      <c r="M46" s="118">
        <v>393428961146</v>
      </c>
    </row>
    <row r="47" spans="1:15" ht="3" customHeight="1" x14ac:dyDescent="0.15">
      <c r="A47" s="119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5" ht="8.1" customHeight="1" x14ac:dyDescent="0.15">
      <c r="A48" s="139"/>
      <c r="B48" s="245" t="s">
        <v>161</v>
      </c>
      <c r="C48" s="245"/>
      <c r="D48" s="245"/>
      <c r="E48" s="245"/>
      <c r="F48" s="245"/>
      <c r="G48" s="245"/>
      <c r="H48" s="245"/>
      <c r="I48" s="139"/>
      <c r="J48" s="139"/>
      <c r="K48" s="139"/>
      <c r="L48" s="139"/>
      <c r="M48" s="139"/>
    </row>
    <row r="49" spans="2:13" ht="38.25" customHeight="1" x14ac:dyDescent="0.15">
      <c r="B49" s="236" t="s">
        <v>163</v>
      </c>
      <c r="C49" s="236"/>
      <c r="D49" s="236"/>
      <c r="E49" s="236"/>
      <c r="F49" s="236"/>
      <c r="G49" s="236"/>
      <c r="H49" s="236"/>
      <c r="I49" s="237"/>
      <c r="J49" s="237"/>
      <c r="K49" s="237"/>
      <c r="L49" s="237"/>
      <c r="M49" s="237"/>
    </row>
    <row r="50" spans="2:13" x14ac:dyDescent="0.15">
      <c r="B50" s="120"/>
      <c r="C50" s="120"/>
      <c r="D50" s="120"/>
      <c r="E50" s="120"/>
      <c r="F50" s="120"/>
      <c r="G50" s="120"/>
    </row>
    <row r="51" spans="2:13" x14ac:dyDescent="0.15">
      <c r="B51" s="120"/>
      <c r="C51" s="120"/>
      <c r="D51" s="120"/>
      <c r="E51" s="120"/>
      <c r="F51" s="120"/>
      <c r="G51" s="120"/>
    </row>
  </sheetData>
  <mergeCells count="26">
    <mergeCell ref="B49:M49"/>
    <mergeCell ref="B19:C19"/>
    <mergeCell ref="B23:C23"/>
    <mergeCell ref="B30:C30"/>
    <mergeCell ref="B38:C38"/>
    <mergeCell ref="B39:C39"/>
    <mergeCell ref="B15:C15"/>
    <mergeCell ref="B40:C40"/>
    <mergeCell ref="B45:C45"/>
    <mergeCell ref="B46:C46"/>
    <mergeCell ref="B48:H48"/>
    <mergeCell ref="B7:C7"/>
    <mergeCell ref="B8:C8"/>
    <mergeCell ref="B9:C9"/>
    <mergeCell ref="B10:C10"/>
    <mergeCell ref="B11:C11"/>
    <mergeCell ref="A2:M2"/>
    <mergeCell ref="E4:F4"/>
    <mergeCell ref="G4:G5"/>
    <mergeCell ref="H4:H5"/>
    <mergeCell ref="I4:I5"/>
    <mergeCell ref="J4:J5"/>
    <mergeCell ref="K4:K5"/>
    <mergeCell ref="L4:L5"/>
    <mergeCell ref="M4:M5"/>
    <mergeCell ref="B5:C5"/>
  </mergeCells>
  <phoneticPr fontId="8"/>
  <pageMargins left="0.7" right="0.7" top="0.75" bottom="0.75" header="0.3" footer="0.3"/>
  <pageSetup paperSize="9" scale="69" firstPageNumber="384" orientation="landscape" useFirstPageNumber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1"/>
  <sheetViews>
    <sheetView view="pageBreakPreview" zoomScaleNormal="100" zoomScaleSheetLayoutView="100" workbookViewId="0">
      <pane xSplit="4" ySplit="6" topLeftCell="E16" activePane="bottomRight" state="frozen"/>
      <selection activeCell="M7" sqref="M7"/>
      <selection pane="topRight" activeCell="M7" sqref="M7"/>
      <selection pane="bottomLeft" activeCell="M7" sqref="M7"/>
      <selection pane="bottomRight"/>
    </sheetView>
  </sheetViews>
  <sheetFormatPr defaultColWidth="9.42578125" defaultRowHeight="9.6" x14ac:dyDescent="0.15"/>
  <cols>
    <col min="1" max="1" width="1" style="101" customWidth="1"/>
    <col min="2" max="2" width="2.85546875" style="101" customWidth="1"/>
    <col min="3" max="3" width="22.42578125" style="101" customWidth="1"/>
    <col min="4" max="4" width="1" style="102" customWidth="1"/>
    <col min="5" max="8" width="17.85546875" style="101" customWidth="1"/>
    <col min="9" max="12" width="19.5703125" style="101" customWidth="1"/>
    <col min="13" max="13" width="19.5703125" style="102" customWidth="1"/>
    <col min="14" max="16384" width="9.42578125" style="101"/>
  </cols>
  <sheetData>
    <row r="1" spans="1:13" ht="5.0999999999999996" customHeight="1" x14ac:dyDescent="0.15"/>
    <row r="2" spans="1:13" s="121" customFormat="1" ht="12" customHeight="1" x14ac:dyDescent="0.15">
      <c r="A2" s="247" t="s">
        <v>171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 ht="15" customHeight="1" x14ac:dyDescent="0.15">
      <c r="A3" s="119"/>
      <c r="B3" s="119"/>
      <c r="C3" s="119" t="s">
        <v>92</v>
      </c>
      <c r="D3" s="119"/>
      <c r="E3" s="119" t="s">
        <v>91</v>
      </c>
      <c r="F3" s="119"/>
      <c r="G3" s="119"/>
      <c r="H3" s="119"/>
      <c r="I3" s="119"/>
      <c r="J3" s="119"/>
      <c r="K3" s="119"/>
      <c r="L3" s="119"/>
      <c r="M3" s="128" t="s">
        <v>0</v>
      </c>
    </row>
    <row r="4" spans="1:13" s="105" customFormat="1" ht="18" customHeight="1" x14ac:dyDescent="0.15">
      <c r="A4" s="103"/>
      <c r="B4" s="103"/>
      <c r="C4" s="103" t="s">
        <v>119</v>
      </c>
      <c r="D4" s="104"/>
      <c r="E4" s="238" t="s">
        <v>120</v>
      </c>
      <c r="F4" s="239"/>
      <c r="G4" s="240" t="s">
        <v>121</v>
      </c>
      <c r="H4" s="241" t="s">
        <v>122</v>
      </c>
      <c r="I4" s="240" t="s">
        <v>123</v>
      </c>
      <c r="J4" s="240" t="s">
        <v>124</v>
      </c>
      <c r="K4" s="240" t="s">
        <v>125</v>
      </c>
      <c r="L4" s="240" t="s">
        <v>126</v>
      </c>
      <c r="M4" s="241" t="s">
        <v>127</v>
      </c>
    </row>
    <row r="5" spans="1:13" s="105" customFormat="1" ht="18" customHeight="1" x14ac:dyDescent="0.15">
      <c r="A5" s="106"/>
      <c r="B5" s="243" t="s">
        <v>128</v>
      </c>
      <c r="C5" s="243"/>
      <c r="D5" s="107"/>
      <c r="E5" s="108" t="s">
        <v>129</v>
      </c>
      <c r="F5" s="143" t="s">
        <v>130</v>
      </c>
      <c r="G5" s="198"/>
      <c r="H5" s="242"/>
      <c r="I5" s="198"/>
      <c r="J5" s="198"/>
      <c r="K5" s="198"/>
      <c r="L5" s="198"/>
      <c r="M5" s="242"/>
    </row>
    <row r="6" spans="1:13" s="102" customFormat="1" ht="4.05" customHeight="1" x14ac:dyDescent="0.15">
      <c r="A6" s="109"/>
      <c r="B6" s="109"/>
      <c r="C6" s="109"/>
      <c r="D6" s="110"/>
      <c r="E6" s="111"/>
      <c r="F6" s="111"/>
      <c r="G6" s="111"/>
      <c r="H6" s="111"/>
      <c r="I6" s="111"/>
      <c r="J6" s="111"/>
      <c r="K6" s="111"/>
      <c r="L6" s="111"/>
      <c r="M6" s="111"/>
    </row>
    <row r="7" spans="1:13" ht="14.85" customHeight="1" x14ac:dyDescent="0.15">
      <c r="A7" s="112"/>
      <c r="B7" s="244" t="s">
        <v>131</v>
      </c>
      <c r="C7" s="244"/>
      <c r="D7" s="110"/>
      <c r="E7" s="122" t="s">
        <v>77</v>
      </c>
      <c r="F7" s="123" t="s">
        <v>89</v>
      </c>
      <c r="G7" s="123">
        <v>4725</v>
      </c>
      <c r="H7" s="123">
        <v>45253</v>
      </c>
      <c r="I7" s="123" t="s">
        <v>89</v>
      </c>
      <c r="J7" s="123">
        <v>19124820381</v>
      </c>
      <c r="K7" s="123">
        <v>32583924609</v>
      </c>
      <c r="L7" s="123">
        <v>2633500</v>
      </c>
      <c r="M7" s="118">
        <v>51711428468</v>
      </c>
    </row>
    <row r="8" spans="1:13" ht="14.85" customHeight="1" x14ac:dyDescent="0.15">
      <c r="A8" s="112"/>
      <c r="B8" s="206" t="s">
        <v>133</v>
      </c>
      <c r="C8" s="206"/>
      <c r="D8" s="110"/>
      <c r="E8" s="122">
        <v>50783</v>
      </c>
      <c r="F8" s="123">
        <v>4239</v>
      </c>
      <c r="G8" s="123">
        <v>1147</v>
      </c>
      <c r="H8" s="123">
        <v>6126</v>
      </c>
      <c r="I8" s="123" t="s">
        <v>89</v>
      </c>
      <c r="J8" s="123">
        <v>9995</v>
      </c>
      <c r="K8" s="123" t="s">
        <v>89</v>
      </c>
      <c r="L8" s="123">
        <v>186844949</v>
      </c>
      <c r="M8" s="118">
        <v>186917239</v>
      </c>
    </row>
    <row r="9" spans="1:13" ht="14.85" customHeight="1" x14ac:dyDescent="0.15">
      <c r="A9" s="112"/>
      <c r="B9" s="206" t="s">
        <v>134</v>
      </c>
      <c r="C9" s="206"/>
      <c r="D9" s="110"/>
      <c r="E9" s="122" t="s">
        <v>89</v>
      </c>
      <c r="F9" s="123" t="s">
        <v>89</v>
      </c>
      <c r="G9" s="123" t="s">
        <v>89</v>
      </c>
      <c r="H9" s="123">
        <v>56913219</v>
      </c>
      <c r="I9" s="123" t="s">
        <v>89</v>
      </c>
      <c r="J9" s="123" t="s">
        <v>89</v>
      </c>
      <c r="K9" s="123" t="s">
        <v>89</v>
      </c>
      <c r="L9" s="123">
        <v>191163781095</v>
      </c>
      <c r="M9" s="118">
        <v>191220694314</v>
      </c>
    </row>
    <row r="10" spans="1:13" ht="14.85" customHeight="1" x14ac:dyDescent="0.15">
      <c r="A10" s="112"/>
      <c r="B10" s="203" t="s">
        <v>135</v>
      </c>
      <c r="C10" s="248"/>
      <c r="D10" s="110"/>
      <c r="E10" s="122">
        <v>393370</v>
      </c>
      <c r="F10" s="123">
        <v>8697</v>
      </c>
      <c r="G10" s="123">
        <v>219488</v>
      </c>
      <c r="H10" s="123">
        <v>11552054</v>
      </c>
      <c r="I10" s="123" t="s">
        <v>89</v>
      </c>
      <c r="J10" s="123">
        <v>75050</v>
      </c>
      <c r="K10" s="123">
        <v>492384741</v>
      </c>
      <c r="L10" s="123">
        <v>466355029</v>
      </c>
      <c r="M10" s="118">
        <v>970988429</v>
      </c>
    </row>
    <row r="11" spans="1:13" ht="14.85" customHeight="1" x14ac:dyDescent="0.15">
      <c r="A11" s="112"/>
      <c r="B11" s="206" t="s">
        <v>136</v>
      </c>
      <c r="C11" s="206"/>
      <c r="D11" s="110"/>
      <c r="E11" s="122">
        <v>2561608</v>
      </c>
      <c r="F11" s="123">
        <v>648824</v>
      </c>
      <c r="G11" s="123">
        <v>82924</v>
      </c>
      <c r="H11" s="123">
        <v>3242848</v>
      </c>
      <c r="I11" s="123">
        <v>17148850</v>
      </c>
      <c r="J11" s="123">
        <v>625507</v>
      </c>
      <c r="K11" s="123">
        <v>26231917315</v>
      </c>
      <c r="L11" s="123">
        <v>682569049</v>
      </c>
      <c r="M11" s="118">
        <v>26938796925</v>
      </c>
    </row>
    <row r="12" spans="1:13" ht="14.85" customHeight="1" x14ac:dyDescent="0.15">
      <c r="A12" s="112"/>
      <c r="B12" s="113"/>
      <c r="C12" s="144" t="s">
        <v>137</v>
      </c>
      <c r="D12" s="110"/>
      <c r="E12" s="122">
        <v>2486830</v>
      </c>
      <c r="F12" s="123">
        <v>647854</v>
      </c>
      <c r="G12" s="123">
        <v>66791</v>
      </c>
      <c r="H12" s="123">
        <v>2080029</v>
      </c>
      <c r="I12" s="123" t="s">
        <v>89</v>
      </c>
      <c r="J12" s="123">
        <v>593465</v>
      </c>
      <c r="K12" s="123">
        <v>25759268030</v>
      </c>
      <c r="L12" s="123">
        <v>317793646</v>
      </c>
      <c r="M12" s="118">
        <v>26082936645</v>
      </c>
    </row>
    <row r="13" spans="1:13" ht="14.85" customHeight="1" x14ac:dyDescent="0.15">
      <c r="A13" s="112"/>
      <c r="B13" s="113"/>
      <c r="C13" s="144" t="s">
        <v>80</v>
      </c>
      <c r="D13" s="110"/>
      <c r="E13" s="122">
        <v>74778</v>
      </c>
      <c r="F13" s="123">
        <v>970</v>
      </c>
      <c r="G13" s="123">
        <v>2180</v>
      </c>
      <c r="H13" s="123">
        <v>18488</v>
      </c>
      <c r="I13" s="123" t="s">
        <v>89</v>
      </c>
      <c r="J13" s="123">
        <v>14609</v>
      </c>
      <c r="K13" s="123">
        <v>463648915</v>
      </c>
      <c r="L13" s="123">
        <v>364600968</v>
      </c>
      <c r="M13" s="118">
        <v>828360908</v>
      </c>
    </row>
    <row r="14" spans="1:13" ht="14.85" customHeight="1" x14ac:dyDescent="0.15">
      <c r="A14" s="112"/>
      <c r="B14" s="114"/>
      <c r="C14" s="144" t="s">
        <v>138</v>
      </c>
      <c r="D14" s="110"/>
      <c r="E14" s="122" t="s">
        <v>89</v>
      </c>
      <c r="F14" s="123" t="s">
        <v>89</v>
      </c>
      <c r="G14" s="123">
        <v>13953</v>
      </c>
      <c r="H14" s="123">
        <v>1144331</v>
      </c>
      <c r="I14" s="123">
        <v>17148850</v>
      </c>
      <c r="J14" s="123">
        <v>17433</v>
      </c>
      <c r="K14" s="123">
        <v>9000370</v>
      </c>
      <c r="L14" s="123">
        <v>174435</v>
      </c>
      <c r="M14" s="118">
        <v>27499372</v>
      </c>
    </row>
    <row r="15" spans="1:13" ht="14.85" customHeight="1" x14ac:dyDescent="0.15">
      <c r="A15" s="112"/>
      <c r="B15" s="203" t="s">
        <v>139</v>
      </c>
      <c r="C15" s="203"/>
      <c r="D15" s="110"/>
      <c r="E15" s="123">
        <v>7578229</v>
      </c>
      <c r="F15" s="123">
        <v>939306</v>
      </c>
      <c r="G15" s="123">
        <v>1760417</v>
      </c>
      <c r="H15" s="123">
        <v>37200182</v>
      </c>
      <c r="I15" s="123" t="s">
        <v>89</v>
      </c>
      <c r="J15" s="123">
        <v>997148543</v>
      </c>
      <c r="K15" s="123">
        <v>13783332391</v>
      </c>
      <c r="L15" s="123">
        <v>43320997</v>
      </c>
      <c r="M15" s="118">
        <v>14871280065</v>
      </c>
    </row>
    <row r="16" spans="1:13" ht="14.85" customHeight="1" x14ac:dyDescent="0.15">
      <c r="A16" s="112"/>
      <c r="B16" s="115"/>
      <c r="C16" s="144" t="s">
        <v>140</v>
      </c>
      <c r="D16" s="110"/>
      <c r="E16" s="122">
        <v>435311</v>
      </c>
      <c r="F16" s="123">
        <v>37302</v>
      </c>
      <c r="G16" s="123">
        <v>252905</v>
      </c>
      <c r="H16" s="123">
        <v>23780790</v>
      </c>
      <c r="I16" s="123" t="s">
        <v>89</v>
      </c>
      <c r="J16" s="123">
        <v>681866679</v>
      </c>
      <c r="K16" s="123">
        <v>1486491876</v>
      </c>
      <c r="L16" s="123">
        <v>42604796</v>
      </c>
      <c r="M16" s="118">
        <v>2235469659</v>
      </c>
    </row>
    <row r="17" spans="1:13" ht="14.85" customHeight="1" x14ac:dyDescent="0.15">
      <c r="A17" s="112"/>
      <c r="B17" s="115"/>
      <c r="C17" s="144" t="s">
        <v>141</v>
      </c>
      <c r="D17" s="110"/>
      <c r="E17" s="122">
        <v>7142918</v>
      </c>
      <c r="F17" s="123">
        <v>902004</v>
      </c>
      <c r="G17" s="123">
        <v>1507512</v>
      </c>
      <c r="H17" s="123">
        <v>13418410</v>
      </c>
      <c r="I17" s="123" t="s">
        <v>89</v>
      </c>
      <c r="J17" s="123">
        <v>315281864</v>
      </c>
      <c r="K17" s="123">
        <v>849</v>
      </c>
      <c r="L17" s="123">
        <v>716201</v>
      </c>
      <c r="M17" s="118">
        <v>338969758</v>
      </c>
    </row>
    <row r="18" spans="1:13" ht="14.85" customHeight="1" x14ac:dyDescent="0.15">
      <c r="A18" s="112"/>
      <c r="B18" s="115"/>
      <c r="C18" s="144" t="s">
        <v>115</v>
      </c>
      <c r="D18" s="110"/>
      <c r="E18" s="122" t="s">
        <v>89</v>
      </c>
      <c r="F18" s="123" t="s">
        <v>89</v>
      </c>
      <c r="G18" s="123" t="s">
        <v>89</v>
      </c>
      <c r="H18" s="123">
        <v>982</v>
      </c>
      <c r="I18" s="123" t="s">
        <v>89</v>
      </c>
      <c r="J18" s="123" t="s">
        <v>89</v>
      </c>
      <c r="K18" s="123">
        <v>12296839666</v>
      </c>
      <c r="L18" s="123" t="s">
        <v>89</v>
      </c>
      <c r="M18" s="118">
        <v>12296840648</v>
      </c>
    </row>
    <row r="19" spans="1:13" ht="14.85" customHeight="1" x14ac:dyDescent="0.15">
      <c r="A19" s="112"/>
      <c r="B19" s="206" t="s">
        <v>142</v>
      </c>
      <c r="C19" s="206"/>
      <c r="D19" s="110"/>
      <c r="E19" s="122">
        <v>56354225</v>
      </c>
      <c r="F19" s="123">
        <v>12120574</v>
      </c>
      <c r="G19" s="123">
        <v>2074622</v>
      </c>
      <c r="H19" s="123">
        <v>140260006</v>
      </c>
      <c r="I19" s="123">
        <v>7361034</v>
      </c>
      <c r="J19" s="123">
        <v>321653136</v>
      </c>
      <c r="K19" s="123">
        <v>2528805220</v>
      </c>
      <c r="L19" s="123">
        <v>3069100506</v>
      </c>
      <c r="M19" s="118">
        <v>6137729323</v>
      </c>
    </row>
    <row r="20" spans="1:13" ht="14.85" customHeight="1" x14ac:dyDescent="0.15">
      <c r="A20" s="112"/>
      <c r="B20" s="113"/>
      <c r="C20" s="144" t="s">
        <v>143</v>
      </c>
      <c r="D20" s="110"/>
      <c r="E20" s="122">
        <v>19106056</v>
      </c>
      <c r="F20" s="123">
        <v>4196710</v>
      </c>
      <c r="G20" s="123">
        <v>752717</v>
      </c>
      <c r="H20" s="123">
        <v>26951996</v>
      </c>
      <c r="I20" s="123">
        <v>3583230</v>
      </c>
      <c r="J20" s="123">
        <v>72770069</v>
      </c>
      <c r="K20" s="123">
        <v>47988347</v>
      </c>
      <c r="L20" s="123">
        <v>894535908</v>
      </c>
      <c r="M20" s="118">
        <v>1069885033</v>
      </c>
    </row>
    <row r="21" spans="1:13" ht="14.85" customHeight="1" x14ac:dyDescent="0.15">
      <c r="A21" s="112"/>
      <c r="B21" s="113"/>
      <c r="C21" s="144" t="s">
        <v>144</v>
      </c>
      <c r="D21" s="110"/>
      <c r="E21" s="122">
        <v>32699456</v>
      </c>
      <c r="F21" s="123">
        <v>7039000</v>
      </c>
      <c r="G21" s="123">
        <v>1162255</v>
      </c>
      <c r="H21" s="123">
        <v>104726336</v>
      </c>
      <c r="I21" s="123">
        <v>3777804</v>
      </c>
      <c r="J21" s="123">
        <v>242552661</v>
      </c>
      <c r="K21" s="123">
        <v>24035737</v>
      </c>
      <c r="L21" s="123">
        <v>2123132118</v>
      </c>
      <c r="M21" s="118">
        <v>2539125367</v>
      </c>
    </row>
    <row r="22" spans="1:13" ht="14.85" customHeight="1" x14ac:dyDescent="0.15">
      <c r="A22" s="112"/>
      <c r="B22" s="113"/>
      <c r="C22" s="144" t="s">
        <v>145</v>
      </c>
      <c r="D22" s="110"/>
      <c r="E22" s="122">
        <v>4548713</v>
      </c>
      <c r="F22" s="123">
        <v>884864</v>
      </c>
      <c r="G22" s="123">
        <v>159650</v>
      </c>
      <c r="H22" s="123">
        <v>8581674</v>
      </c>
      <c r="I22" s="123" t="s">
        <v>89</v>
      </c>
      <c r="J22" s="123">
        <v>6330406</v>
      </c>
      <c r="K22" s="123">
        <v>2456781136</v>
      </c>
      <c r="L22" s="123">
        <v>51432480</v>
      </c>
      <c r="M22" s="118">
        <v>2528718923</v>
      </c>
    </row>
    <row r="23" spans="1:13" ht="14.85" customHeight="1" x14ac:dyDescent="0.15">
      <c r="A23" s="112"/>
      <c r="B23" s="206" t="s">
        <v>33</v>
      </c>
      <c r="C23" s="206"/>
      <c r="D23" s="110"/>
      <c r="E23" s="122">
        <v>3505558</v>
      </c>
      <c r="F23" s="123">
        <v>1640659</v>
      </c>
      <c r="G23" s="123">
        <v>126405</v>
      </c>
      <c r="H23" s="123">
        <v>73080242</v>
      </c>
      <c r="I23" s="123" t="s">
        <v>89</v>
      </c>
      <c r="J23" s="123">
        <v>18041948566</v>
      </c>
      <c r="K23" s="123">
        <v>24474062488</v>
      </c>
      <c r="L23" s="123">
        <v>49241650524</v>
      </c>
      <c r="M23" s="118">
        <v>91836014442</v>
      </c>
    </row>
    <row r="24" spans="1:13" ht="14.85" customHeight="1" x14ac:dyDescent="0.15">
      <c r="A24" s="112"/>
      <c r="B24" s="113"/>
      <c r="C24" s="144" t="s">
        <v>146</v>
      </c>
      <c r="D24" s="110"/>
      <c r="E24" s="122" t="s">
        <v>89</v>
      </c>
      <c r="F24" s="123" t="s">
        <v>89</v>
      </c>
      <c r="G24" s="123" t="s">
        <v>89</v>
      </c>
      <c r="H24" s="123" t="s">
        <v>89</v>
      </c>
      <c r="I24" s="123" t="s">
        <v>89</v>
      </c>
      <c r="J24" s="123">
        <v>143184959</v>
      </c>
      <c r="K24" s="123">
        <v>816887505</v>
      </c>
      <c r="L24" s="123">
        <v>24226709851</v>
      </c>
      <c r="M24" s="118">
        <v>25186782315</v>
      </c>
    </row>
    <row r="25" spans="1:13" ht="14.85" customHeight="1" x14ac:dyDescent="0.15">
      <c r="A25" s="112"/>
      <c r="B25" s="113"/>
      <c r="C25" s="144" t="s">
        <v>147</v>
      </c>
      <c r="D25" s="110"/>
      <c r="E25" s="122" t="s">
        <v>89</v>
      </c>
      <c r="F25" s="123" t="s">
        <v>89</v>
      </c>
      <c r="G25" s="123" t="s">
        <v>89</v>
      </c>
      <c r="H25" s="123" t="s">
        <v>89</v>
      </c>
      <c r="I25" s="123" t="s">
        <v>89</v>
      </c>
      <c r="J25" s="123" t="s">
        <v>89</v>
      </c>
      <c r="K25" s="123">
        <v>3283856290</v>
      </c>
      <c r="L25" s="123">
        <v>625512370</v>
      </c>
      <c r="M25" s="118">
        <v>3909368660</v>
      </c>
    </row>
    <row r="26" spans="1:13" ht="14.85" customHeight="1" x14ac:dyDescent="0.15">
      <c r="A26" s="112"/>
      <c r="B26" s="113"/>
      <c r="C26" s="144" t="s">
        <v>148</v>
      </c>
      <c r="D26" s="110"/>
      <c r="E26" s="122" t="s">
        <v>89</v>
      </c>
      <c r="F26" s="123" t="s">
        <v>89</v>
      </c>
      <c r="G26" s="123" t="s">
        <v>89</v>
      </c>
      <c r="H26" s="123" t="s">
        <v>89</v>
      </c>
      <c r="I26" s="123" t="s">
        <v>89</v>
      </c>
      <c r="J26" s="123">
        <v>4870329914</v>
      </c>
      <c r="K26" s="123">
        <v>18867383682</v>
      </c>
      <c r="L26" s="123">
        <v>24381840942</v>
      </c>
      <c r="M26" s="118">
        <v>48119554538</v>
      </c>
    </row>
    <row r="27" spans="1:13" ht="14.85" customHeight="1" x14ac:dyDescent="0.15">
      <c r="A27" s="112"/>
      <c r="B27" s="113"/>
      <c r="C27" s="144" t="s">
        <v>149</v>
      </c>
      <c r="D27" s="110"/>
      <c r="E27" s="122" t="s">
        <v>89</v>
      </c>
      <c r="F27" s="123" t="s">
        <v>89</v>
      </c>
      <c r="G27" s="123" t="s">
        <v>89</v>
      </c>
      <c r="H27" s="123" t="s">
        <v>89</v>
      </c>
      <c r="I27" s="123" t="s">
        <v>89</v>
      </c>
      <c r="J27" s="123">
        <v>10095686941</v>
      </c>
      <c r="K27" s="123">
        <v>1504076531</v>
      </c>
      <c r="L27" s="123">
        <v>2913143</v>
      </c>
      <c r="M27" s="118">
        <v>11602676615</v>
      </c>
    </row>
    <row r="28" spans="1:13" ht="14.25" customHeight="1" x14ac:dyDescent="0.15">
      <c r="A28" s="112"/>
      <c r="B28" s="113"/>
      <c r="C28" s="144" t="s">
        <v>165</v>
      </c>
      <c r="D28" s="110"/>
      <c r="E28" s="122">
        <v>187734</v>
      </c>
      <c r="F28" s="123">
        <v>3677</v>
      </c>
      <c r="G28" s="123">
        <v>2749</v>
      </c>
      <c r="H28" s="123">
        <v>287411</v>
      </c>
      <c r="I28" s="123" t="s">
        <v>89</v>
      </c>
      <c r="J28" s="123">
        <v>2607684351</v>
      </c>
      <c r="K28" s="123">
        <v>1649155</v>
      </c>
      <c r="L28" s="123">
        <v>4571242</v>
      </c>
      <c r="M28" s="118">
        <v>2614386319</v>
      </c>
    </row>
    <row r="29" spans="1:13" ht="14.85" customHeight="1" x14ac:dyDescent="0.15">
      <c r="A29" s="112"/>
      <c r="B29" s="113"/>
      <c r="C29" s="144" t="s">
        <v>150</v>
      </c>
      <c r="D29" s="110"/>
      <c r="E29" s="122">
        <v>3317824</v>
      </c>
      <c r="F29" s="123">
        <v>1636982</v>
      </c>
      <c r="G29" s="123">
        <v>123656</v>
      </c>
      <c r="H29" s="123">
        <v>72792831</v>
      </c>
      <c r="I29" s="123" t="s">
        <v>89</v>
      </c>
      <c r="J29" s="123">
        <v>325062401</v>
      </c>
      <c r="K29" s="123">
        <v>209325</v>
      </c>
      <c r="L29" s="123">
        <v>102976</v>
      </c>
      <c r="M29" s="118">
        <v>403245995</v>
      </c>
    </row>
    <row r="30" spans="1:13" ht="14.85" customHeight="1" x14ac:dyDescent="0.15">
      <c r="A30" s="112"/>
      <c r="B30" s="206" t="s">
        <v>151</v>
      </c>
      <c r="C30" s="206"/>
      <c r="D30" s="110"/>
      <c r="E30" s="122">
        <v>2763239</v>
      </c>
      <c r="F30" s="123">
        <v>155803</v>
      </c>
      <c r="G30" s="123">
        <v>85922</v>
      </c>
      <c r="H30" s="123">
        <v>500791613</v>
      </c>
      <c r="I30" s="123">
        <v>12213611</v>
      </c>
      <c r="J30" s="123">
        <v>346440662</v>
      </c>
      <c r="K30" s="123">
        <v>253871843</v>
      </c>
      <c r="L30" s="123">
        <v>157423228</v>
      </c>
      <c r="M30" s="118">
        <v>1273745921</v>
      </c>
    </row>
    <row r="31" spans="1:13" ht="14.85" customHeight="1" x14ac:dyDescent="0.15">
      <c r="A31" s="112"/>
      <c r="B31" s="113"/>
      <c r="C31" s="144" t="s">
        <v>152</v>
      </c>
      <c r="D31" s="110"/>
      <c r="E31" s="122" t="s">
        <v>89</v>
      </c>
      <c r="F31" s="123" t="s">
        <v>89</v>
      </c>
      <c r="G31" s="123" t="s">
        <v>89</v>
      </c>
      <c r="H31" s="123" t="s">
        <v>89</v>
      </c>
      <c r="I31" s="123" t="s">
        <v>89</v>
      </c>
      <c r="J31" s="123">
        <v>281124466</v>
      </c>
      <c r="K31" s="123">
        <v>59198</v>
      </c>
      <c r="L31" s="123">
        <v>100000</v>
      </c>
      <c r="M31" s="118">
        <v>281283664</v>
      </c>
    </row>
    <row r="32" spans="1:13" ht="14.85" customHeight="1" x14ac:dyDescent="0.15">
      <c r="A32" s="112"/>
      <c r="B32" s="113"/>
      <c r="C32" s="144" t="s">
        <v>153</v>
      </c>
      <c r="D32" s="110"/>
      <c r="E32" s="122" t="s">
        <v>89</v>
      </c>
      <c r="F32" s="123" t="s">
        <v>89</v>
      </c>
      <c r="G32" s="123" t="s">
        <v>89</v>
      </c>
      <c r="H32" s="123">
        <v>487109288</v>
      </c>
      <c r="I32" s="123" t="s">
        <v>89</v>
      </c>
      <c r="J32" s="123">
        <v>35499837</v>
      </c>
      <c r="K32" s="123">
        <v>243432001</v>
      </c>
      <c r="L32" s="123">
        <v>85000000</v>
      </c>
      <c r="M32" s="118">
        <v>851041126</v>
      </c>
    </row>
    <row r="33" spans="1:15" ht="14.85" customHeight="1" x14ac:dyDescent="0.15">
      <c r="A33" s="112"/>
      <c r="B33" s="113"/>
      <c r="C33" s="144" t="s">
        <v>172</v>
      </c>
      <c r="D33" s="110"/>
      <c r="E33" s="122" t="s">
        <v>89</v>
      </c>
      <c r="F33" s="123" t="s">
        <v>89</v>
      </c>
      <c r="G33" s="123" t="s">
        <v>89</v>
      </c>
      <c r="H33" s="123" t="s">
        <v>89</v>
      </c>
      <c r="I33" s="123" t="s">
        <v>89</v>
      </c>
      <c r="J33" s="123">
        <v>18290710</v>
      </c>
      <c r="K33" s="123">
        <v>1075040</v>
      </c>
      <c r="L33" s="123">
        <v>63670192</v>
      </c>
      <c r="M33" s="118">
        <v>83035942</v>
      </c>
    </row>
    <row r="34" spans="1:15" ht="14.85" customHeight="1" x14ac:dyDescent="0.15">
      <c r="A34" s="112"/>
      <c r="B34" s="113"/>
      <c r="C34" s="144" t="s">
        <v>155</v>
      </c>
      <c r="D34" s="110"/>
      <c r="E34" s="122" t="s">
        <v>89</v>
      </c>
      <c r="F34" s="123" t="s">
        <v>89</v>
      </c>
      <c r="G34" s="123" t="s">
        <v>89</v>
      </c>
      <c r="H34" s="123" t="s">
        <v>89</v>
      </c>
      <c r="I34" s="123" t="s">
        <v>89</v>
      </c>
      <c r="J34" s="123">
        <v>5332158</v>
      </c>
      <c r="K34" s="123">
        <v>615526</v>
      </c>
      <c r="L34" s="123">
        <v>2053742</v>
      </c>
      <c r="M34" s="118">
        <v>8001426</v>
      </c>
    </row>
    <row r="35" spans="1:15" ht="14.85" customHeight="1" x14ac:dyDescent="0.15">
      <c r="A35" s="112"/>
      <c r="B35" s="113"/>
      <c r="C35" s="144" t="s">
        <v>177</v>
      </c>
      <c r="D35" s="110"/>
      <c r="E35" s="122" t="s">
        <v>89</v>
      </c>
      <c r="F35" s="123" t="s">
        <v>89</v>
      </c>
      <c r="G35" s="123" t="s">
        <v>89</v>
      </c>
      <c r="H35" s="123" t="s">
        <v>89</v>
      </c>
      <c r="I35" s="123" t="s">
        <v>89</v>
      </c>
      <c r="J35" s="123">
        <v>5050420</v>
      </c>
      <c r="K35" s="123">
        <v>121480</v>
      </c>
      <c r="L35" s="123">
        <v>4005914</v>
      </c>
      <c r="M35" s="118">
        <v>9177814</v>
      </c>
    </row>
    <row r="36" spans="1:15" ht="14.85" customHeight="1" x14ac:dyDescent="0.15">
      <c r="A36" s="112"/>
      <c r="B36" s="113"/>
      <c r="C36" s="144" t="s">
        <v>150</v>
      </c>
      <c r="D36" s="110"/>
      <c r="E36" s="122">
        <v>1302885</v>
      </c>
      <c r="F36" s="123">
        <v>112196</v>
      </c>
      <c r="G36" s="123">
        <v>28580</v>
      </c>
      <c r="H36" s="123">
        <v>13273053</v>
      </c>
      <c r="I36" s="123" t="s">
        <v>89</v>
      </c>
      <c r="J36" s="123">
        <v>728035</v>
      </c>
      <c r="K36" s="123">
        <v>38685</v>
      </c>
      <c r="L36" s="123">
        <v>1780808</v>
      </c>
      <c r="M36" s="118">
        <v>17264242</v>
      </c>
    </row>
    <row r="37" spans="1:15" ht="14.85" customHeight="1" x14ac:dyDescent="0.15">
      <c r="A37" s="113"/>
      <c r="B37" s="113"/>
      <c r="C37" s="144" t="s">
        <v>81</v>
      </c>
      <c r="D37" s="116"/>
      <c r="E37" s="122">
        <v>1460354</v>
      </c>
      <c r="F37" s="123">
        <v>43607</v>
      </c>
      <c r="G37" s="123">
        <v>57342</v>
      </c>
      <c r="H37" s="123">
        <v>409272</v>
      </c>
      <c r="I37" s="123">
        <v>12213611</v>
      </c>
      <c r="J37" s="123">
        <v>415036</v>
      </c>
      <c r="K37" s="123">
        <v>8529913</v>
      </c>
      <c r="L37" s="123">
        <v>812572</v>
      </c>
      <c r="M37" s="118">
        <v>23941707</v>
      </c>
    </row>
    <row r="38" spans="1:15" ht="16.05" customHeight="1" x14ac:dyDescent="0.15">
      <c r="A38" s="112"/>
      <c r="B38" s="206" t="s">
        <v>157</v>
      </c>
      <c r="C38" s="206"/>
      <c r="D38" s="110"/>
      <c r="E38" s="122" t="s">
        <v>89</v>
      </c>
      <c r="F38" s="123" t="s">
        <v>89</v>
      </c>
      <c r="G38" s="123" t="s">
        <v>89</v>
      </c>
      <c r="H38" s="123" t="s">
        <v>89</v>
      </c>
      <c r="I38" s="123" t="s">
        <v>89</v>
      </c>
      <c r="J38" s="123" t="s">
        <v>89</v>
      </c>
      <c r="K38" s="123">
        <v>350209167</v>
      </c>
      <c r="L38" s="123" t="s">
        <v>89</v>
      </c>
      <c r="M38" s="118">
        <v>350209167</v>
      </c>
      <c r="N38" s="117"/>
      <c r="O38" s="118"/>
    </row>
    <row r="39" spans="1:15" ht="16.05" customHeight="1" x14ac:dyDescent="0.15">
      <c r="A39" s="112"/>
      <c r="B39" s="203" t="s">
        <v>61</v>
      </c>
      <c r="C39" s="203"/>
      <c r="D39" s="110"/>
      <c r="E39" s="122">
        <v>26169122</v>
      </c>
      <c r="F39" s="123">
        <v>4796177</v>
      </c>
      <c r="G39" s="123">
        <v>448739</v>
      </c>
      <c r="H39" s="123">
        <v>97414809</v>
      </c>
      <c r="I39" s="123">
        <v>2993357</v>
      </c>
      <c r="J39" s="123">
        <v>22692822</v>
      </c>
      <c r="K39" s="123">
        <v>1430</v>
      </c>
      <c r="L39" s="123">
        <v>688377</v>
      </c>
      <c r="M39" s="118">
        <v>155204833</v>
      </c>
      <c r="N39" s="117"/>
      <c r="O39" s="118"/>
    </row>
    <row r="40" spans="1:15" ht="16.05" customHeight="1" x14ac:dyDescent="0.15">
      <c r="A40" s="112"/>
      <c r="B40" s="206" t="s">
        <v>86</v>
      </c>
      <c r="C40" s="206"/>
      <c r="D40" s="110"/>
      <c r="E40" s="122">
        <v>56366753</v>
      </c>
      <c r="F40" s="123">
        <v>7610552</v>
      </c>
      <c r="G40" s="123">
        <v>1509093</v>
      </c>
      <c r="H40" s="123">
        <v>86614547</v>
      </c>
      <c r="I40" s="123">
        <v>228012821</v>
      </c>
      <c r="J40" s="123">
        <v>53686312</v>
      </c>
      <c r="K40" s="123">
        <v>46819169</v>
      </c>
      <c r="L40" s="123">
        <v>3046186</v>
      </c>
      <c r="M40" s="118">
        <v>483665433</v>
      </c>
      <c r="N40" s="117"/>
      <c r="O40" s="118"/>
    </row>
    <row r="41" spans="1:15" ht="16.05" customHeight="1" x14ac:dyDescent="0.15">
      <c r="A41" s="112"/>
      <c r="B41" s="145"/>
      <c r="C41" s="145" t="s">
        <v>159</v>
      </c>
      <c r="D41" s="110"/>
      <c r="E41" s="122" t="s">
        <v>89</v>
      </c>
      <c r="F41" s="123" t="s">
        <v>89</v>
      </c>
      <c r="G41" s="123" t="s">
        <v>89</v>
      </c>
      <c r="H41" s="123" t="s">
        <v>89</v>
      </c>
      <c r="I41" s="123" t="s">
        <v>89</v>
      </c>
      <c r="J41" s="123">
        <v>423712</v>
      </c>
      <c r="K41" s="123">
        <v>842977</v>
      </c>
      <c r="L41" s="123">
        <v>1751009</v>
      </c>
      <c r="M41" s="118">
        <v>3017698</v>
      </c>
      <c r="N41" s="117"/>
      <c r="O41" s="118"/>
    </row>
    <row r="42" spans="1:15" ht="16.05" customHeight="1" x14ac:dyDescent="0.15">
      <c r="A42" s="112"/>
      <c r="B42" s="145"/>
      <c r="C42" s="145" t="s">
        <v>87</v>
      </c>
      <c r="D42" s="110"/>
      <c r="E42" s="122">
        <v>9305747</v>
      </c>
      <c r="F42" s="123">
        <v>3068331</v>
      </c>
      <c r="G42" s="123">
        <v>294128</v>
      </c>
      <c r="H42" s="123">
        <v>11370461</v>
      </c>
      <c r="I42" s="123">
        <v>1672683</v>
      </c>
      <c r="J42" s="123">
        <v>9263310</v>
      </c>
      <c r="K42" s="123">
        <v>122497</v>
      </c>
      <c r="L42" s="123">
        <v>192410</v>
      </c>
      <c r="M42" s="118">
        <v>35289567</v>
      </c>
      <c r="N42" s="117"/>
      <c r="O42" s="118"/>
    </row>
    <row r="43" spans="1:15" ht="16.05" customHeight="1" x14ac:dyDescent="0.15">
      <c r="A43" s="112"/>
      <c r="B43" s="145"/>
      <c r="C43" s="145" t="s">
        <v>101</v>
      </c>
      <c r="D43" s="110"/>
      <c r="E43" s="122" t="s">
        <v>89</v>
      </c>
      <c r="F43" s="123" t="s">
        <v>89</v>
      </c>
      <c r="G43" s="123" t="s">
        <v>89</v>
      </c>
      <c r="H43" s="123" t="s">
        <v>89</v>
      </c>
      <c r="I43" s="123" t="s">
        <v>89</v>
      </c>
      <c r="J43" s="123">
        <v>12742759</v>
      </c>
      <c r="K43" s="123">
        <v>309802</v>
      </c>
      <c r="L43" s="123">
        <v>659000</v>
      </c>
      <c r="M43" s="118">
        <v>13711561</v>
      </c>
      <c r="N43" s="117"/>
      <c r="O43" s="118"/>
    </row>
    <row r="44" spans="1:15" ht="16.05" customHeight="1" x14ac:dyDescent="0.15">
      <c r="A44" s="112"/>
      <c r="B44" s="145"/>
      <c r="C44" s="145" t="s">
        <v>85</v>
      </c>
      <c r="D44" s="110"/>
      <c r="E44" s="122">
        <v>47061006</v>
      </c>
      <c r="F44" s="123">
        <v>4542221</v>
      </c>
      <c r="G44" s="123">
        <v>1214965</v>
      </c>
      <c r="H44" s="123">
        <v>75244086</v>
      </c>
      <c r="I44" s="123">
        <v>226340138</v>
      </c>
      <c r="J44" s="123">
        <v>31256531</v>
      </c>
      <c r="K44" s="123">
        <v>45543893</v>
      </c>
      <c r="L44" s="123">
        <v>443767</v>
      </c>
      <c r="M44" s="118">
        <v>431646607</v>
      </c>
      <c r="N44" s="117"/>
      <c r="O44" s="118"/>
    </row>
    <row r="45" spans="1:15" ht="16.05" customHeight="1" x14ac:dyDescent="0.15">
      <c r="A45" s="112"/>
      <c r="B45" s="206" t="s">
        <v>112</v>
      </c>
      <c r="C45" s="206"/>
      <c r="D45" s="110"/>
      <c r="E45" s="122">
        <v>7798324</v>
      </c>
      <c r="F45" s="123">
        <v>3501622</v>
      </c>
      <c r="G45" s="123">
        <v>908100</v>
      </c>
      <c r="H45" s="123">
        <v>279561901</v>
      </c>
      <c r="I45" s="123">
        <v>514528510</v>
      </c>
      <c r="J45" s="123">
        <v>775435454</v>
      </c>
      <c r="K45" s="123">
        <v>423506265</v>
      </c>
      <c r="L45" s="123">
        <v>354044450</v>
      </c>
      <c r="M45" s="118">
        <v>2359284626</v>
      </c>
      <c r="N45" s="117"/>
      <c r="O45" s="118"/>
    </row>
    <row r="46" spans="1:15" ht="14.1" customHeight="1" x14ac:dyDescent="0.15">
      <c r="A46" s="112"/>
      <c r="B46" s="246" t="s">
        <v>160</v>
      </c>
      <c r="C46" s="246"/>
      <c r="D46" s="110"/>
      <c r="E46" s="118">
        <v>163541211</v>
      </c>
      <c r="F46" s="118">
        <v>31426453</v>
      </c>
      <c r="G46" s="118">
        <v>7221582</v>
      </c>
      <c r="H46" s="118">
        <v>1286682800</v>
      </c>
      <c r="I46" s="118">
        <v>782258183</v>
      </c>
      <c r="J46" s="118">
        <v>39684536428</v>
      </c>
      <c r="K46" s="118">
        <v>101168834638</v>
      </c>
      <c r="L46" s="118">
        <v>245371457890</v>
      </c>
      <c r="M46" s="118">
        <v>388495959185</v>
      </c>
    </row>
    <row r="47" spans="1:15" ht="3" customHeight="1" x14ac:dyDescent="0.15">
      <c r="A47" s="119"/>
      <c r="B47" s="119"/>
      <c r="C47" s="119"/>
      <c r="D47" s="147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5" ht="8.1" customHeight="1" x14ac:dyDescent="0.15">
      <c r="A48" s="146"/>
      <c r="B48" s="245" t="s">
        <v>161</v>
      </c>
      <c r="C48" s="245"/>
      <c r="D48" s="245"/>
      <c r="E48" s="245"/>
      <c r="F48" s="245"/>
      <c r="G48" s="245"/>
      <c r="H48" s="245"/>
      <c r="I48" s="146"/>
      <c r="J48" s="146"/>
      <c r="K48" s="146"/>
      <c r="L48" s="146"/>
      <c r="M48" s="146"/>
    </row>
    <row r="49" spans="2:13" ht="38.25" customHeight="1" x14ac:dyDescent="0.15">
      <c r="B49" s="236" t="s">
        <v>163</v>
      </c>
      <c r="C49" s="236"/>
      <c r="D49" s="236"/>
      <c r="E49" s="236"/>
      <c r="F49" s="236"/>
      <c r="G49" s="236"/>
      <c r="H49" s="236"/>
      <c r="I49" s="237"/>
      <c r="J49" s="237"/>
      <c r="K49" s="237"/>
      <c r="L49" s="237"/>
      <c r="M49" s="237"/>
    </row>
    <row r="50" spans="2:13" x14ac:dyDescent="0.15">
      <c r="B50" s="120"/>
      <c r="C50" s="120"/>
      <c r="D50" s="120"/>
      <c r="E50" s="120"/>
      <c r="F50" s="120"/>
      <c r="G50" s="120"/>
    </row>
    <row r="51" spans="2:13" x14ac:dyDescent="0.15">
      <c r="B51" s="120"/>
      <c r="C51" s="120"/>
      <c r="D51" s="120"/>
      <c r="E51" s="120"/>
      <c r="F51" s="120"/>
      <c r="G51" s="120"/>
    </row>
  </sheetData>
  <mergeCells count="26">
    <mergeCell ref="B15:C15"/>
    <mergeCell ref="A2:M2"/>
    <mergeCell ref="E4:F4"/>
    <mergeCell ref="G4:G5"/>
    <mergeCell ref="H4:H5"/>
    <mergeCell ref="I4:I5"/>
    <mergeCell ref="J4:J5"/>
    <mergeCell ref="K4:K5"/>
    <mergeCell ref="L4:L5"/>
    <mergeCell ref="M4:M5"/>
    <mergeCell ref="B5:C5"/>
    <mergeCell ref="B7:C7"/>
    <mergeCell ref="B8:C8"/>
    <mergeCell ref="B9:C9"/>
    <mergeCell ref="B10:C10"/>
    <mergeCell ref="B11:C11"/>
    <mergeCell ref="B45:C45"/>
    <mergeCell ref="B46:C46"/>
    <mergeCell ref="B48:H48"/>
    <mergeCell ref="B49:M49"/>
    <mergeCell ref="B19:C19"/>
    <mergeCell ref="B23:C23"/>
    <mergeCell ref="B30:C30"/>
    <mergeCell ref="B38:C38"/>
    <mergeCell ref="B39:C39"/>
    <mergeCell ref="B40:C40"/>
  </mergeCells>
  <phoneticPr fontId="8"/>
  <pageMargins left="0.7" right="0.7" top="0.75" bottom="0.75" header="0.3" footer="0.3"/>
  <pageSetup paperSize="9" scale="70" firstPageNumber="384" orientation="landscape" useFirstPageNumber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54"/>
  <sheetViews>
    <sheetView view="pageBreakPreview" zoomScaleNormal="100" zoomScaleSheetLayoutView="100" workbookViewId="0">
      <pane xSplit="4" ySplit="6" topLeftCell="E22" activePane="bottomRight" state="frozen"/>
      <selection activeCell="M7" sqref="M7"/>
      <selection pane="topRight" activeCell="M7" sqref="M7"/>
      <selection pane="bottomLeft" activeCell="M7" sqref="M7"/>
      <selection pane="bottomRight"/>
    </sheetView>
  </sheetViews>
  <sheetFormatPr defaultColWidth="9.42578125" defaultRowHeight="9.6" x14ac:dyDescent="0.15"/>
  <cols>
    <col min="1" max="1" width="1" style="101" customWidth="1"/>
    <col min="2" max="2" width="2.85546875" style="101" customWidth="1"/>
    <col min="3" max="3" width="22.42578125" style="101" customWidth="1"/>
    <col min="4" max="4" width="1" style="102" customWidth="1"/>
    <col min="5" max="8" width="17.85546875" style="101" customWidth="1"/>
    <col min="9" max="12" width="19.5703125" style="101" customWidth="1"/>
    <col min="13" max="13" width="19.5703125" style="102" customWidth="1"/>
    <col min="14" max="14" width="16.85546875" style="101" bestFit="1" customWidth="1"/>
    <col min="15" max="16384" width="9.42578125" style="101"/>
  </cols>
  <sheetData>
    <row r="1" spans="1:14" ht="5.0999999999999996" customHeight="1" x14ac:dyDescent="0.15"/>
    <row r="2" spans="1:14" s="121" customFormat="1" ht="12" customHeight="1" x14ac:dyDescent="0.15">
      <c r="A2" s="247" t="s">
        <v>173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4" ht="15" customHeight="1" x14ac:dyDescent="0.15">
      <c r="A3" s="119"/>
      <c r="B3" s="119"/>
      <c r="C3" s="119" t="s">
        <v>92</v>
      </c>
      <c r="D3" s="119"/>
      <c r="E3" s="119" t="s">
        <v>91</v>
      </c>
      <c r="F3" s="119"/>
      <c r="G3" s="119"/>
      <c r="H3" s="119"/>
      <c r="I3" s="119"/>
      <c r="J3" s="119"/>
      <c r="K3" s="119"/>
      <c r="L3" s="119"/>
      <c r="M3" s="156" t="s">
        <v>0</v>
      </c>
    </row>
    <row r="4" spans="1:14" s="105" customFormat="1" ht="18" customHeight="1" x14ac:dyDescent="0.15">
      <c r="A4" s="103"/>
      <c r="B4" s="103"/>
      <c r="C4" s="103" t="s">
        <v>119</v>
      </c>
      <c r="D4" s="104"/>
      <c r="E4" s="238" t="s">
        <v>120</v>
      </c>
      <c r="F4" s="239"/>
      <c r="G4" s="240" t="s">
        <v>121</v>
      </c>
      <c r="H4" s="241" t="s">
        <v>122</v>
      </c>
      <c r="I4" s="240" t="s">
        <v>123</v>
      </c>
      <c r="J4" s="228" t="s">
        <v>124</v>
      </c>
      <c r="K4" s="228" t="s">
        <v>125</v>
      </c>
      <c r="L4" s="228" t="s">
        <v>126</v>
      </c>
      <c r="M4" s="230" t="s">
        <v>127</v>
      </c>
    </row>
    <row r="5" spans="1:14" s="105" customFormat="1" ht="18" customHeight="1" x14ac:dyDescent="0.15">
      <c r="A5" s="106"/>
      <c r="B5" s="243" t="s">
        <v>128</v>
      </c>
      <c r="C5" s="243"/>
      <c r="D5" s="107"/>
      <c r="E5" s="108" t="s">
        <v>129</v>
      </c>
      <c r="F5" s="155" t="s">
        <v>130</v>
      </c>
      <c r="G5" s="198"/>
      <c r="H5" s="242"/>
      <c r="I5" s="198"/>
      <c r="J5" s="229"/>
      <c r="K5" s="229"/>
      <c r="L5" s="229"/>
      <c r="M5" s="231"/>
    </row>
    <row r="6" spans="1:14" s="102" customFormat="1" ht="4.05" customHeight="1" x14ac:dyDescent="0.15">
      <c r="A6" s="109"/>
      <c r="B6" s="109"/>
      <c r="C6" s="109"/>
      <c r="D6" s="110"/>
      <c r="E6" s="111"/>
      <c r="F6" s="111"/>
      <c r="G6" s="111"/>
      <c r="H6" s="111"/>
      <c r="I6" s="111"/>
      <c r="J6" s="111"/>
      <c r="K6" s="111"/>
      <c r="L6" s="111"/>
      <c r="M6" s="111"/>
    </row>
    <row r="7" spans="1:14" ht="14.85" customHeight="1" x14ac:dyDescent="0.15">
      <c r="A7" s="112"/>
      <c r="B7" s="244" t="s">
        <v>131</v>
      </c>
      <c r="C7" s="244"/>
      <c r="D7" s="110"/>
      <c r="E7" s="122" t="s">
        <v>77</v>
      </c>
      <c r="F7" s="123" t="s">
        <v>174</v>
      </c>
      <c r="G7" s="123">
        <v>4747</v>
      </c>
      <c r="H7" s="123">
        <v>46187</v>
      </c>
      <c r="I7" s="123" t="s">
        <v>174</v>
      </c>
      <c r="J7" s="123">
        <v>19288103230</v>
      </c>
      <c r="K7" s="123">
        <v>31849629423</v>
      </c>
      <c r="L7" s="123">
        <v>2633500</v>
      </c>
      <c r="M7" s="118">
        <v>51140417087</v>
      </c>
      <c r="N7" s="148"/>
    </row>
    <row r="8" spans="1:14" ht="14.85" customHeight="1" x14ac:dyDescent="0.15">
      <c r="A8" s="112"/>
      <c r="B8" s="206" t="s">
        <v>133</v>
      </c>
      <c r="C8" s="206"/>
      <c r="D8" s="110"/>
      <c r="E8" s="122">
        <v>52154</v>
      </c>
      <c r="F8" s="123">
        <v>4078</v>
      </c>
      <c r="G8" s="123">
        <v>1127</v>
      </c>
      <c r="H8" s="123">
        <v>6072</v>
      </c>
      <c r="I8" s="123" t="s">
        <v>174</v>
      </c>
      <c r="J8" s="123">
        <v>10218</v>
      </c>
      <c r="K8" s="123" t="s">
        <v>174</v>
      </c>
      <c r="L8" s="123">
        <v>201089188</v>
      </c>
      <c r="M8" s="118">
        <v>201162837</v>
      </c>
      <c r="N8" s="148"/>
    </row>
    <row r="9" spans="1:14" ht="14.85" customHeight="1" x14ac:dyDescent="0.15">
      <c r="A9" s="112"/>
      <c r="B9" s="206" t="s">
        <v>134</v>
      </c>
      <c r="C9" s="206"/>
      <c r="D9" s="110"/>
      <c r="E9" s="122" t="s">
        <v>77</v>
      </c>
      <c r="F9" s="123" t="s">
        <v>174</v>
      </c>
      <c r="G9" s="123" t="s">
        <v>174</v>
      </c>
      <c r="H9" s="123">
        <v>62399166</v>
      </c>
      <c r="I9" s="123" t="s">
        <v>174</v>
      </c>
      <c r="J9" s="123" t="s">
        <v>174</v>
      </c>
      <c r="K9" s="123" t="s">
        <v>174</v>
      </c>
      <c r="L9" s="123">
        <v>190652982840</v>
      </c>
      <c r="M9" s="118">
        <v>190715382006</v>
      </c>
      <c r="N9" s="148"/>
    </row>
    <row r="10" spans="1:14" ht="14.85" customHeight="1" x14ac:dyDescent="0.15">
      <c r="A10" s="112"/>
      <c r="B10" s="203" t="s">
        <v>135</v>
      </c>
      <c r="C10" s="248"/>
      <c r="D10" s="110"/>
      <c r="E10" s="122">
        <v>402425</v>
      </c>
      <c r="F10" s="123">
        <v>10271</v>
      </c>
      <c r="G10" s="123">
        <v>237619</v>
      </c>
      <c r="H10" s="123">
        <v>11378992</v>
      </c>
      <c r="I10" s="123" t="s">
        <v>174</v>
      </c>
      <c r="J10" s="123">
        <v>76077</v>
      </c>
      <c r="K10" s="123">
        <v>494453287</v>
      </c>
      <c r="L10" s="123">
        <v>540267093</v>
      </c>
      <c r="M10" s="118">
        <v>1046825764</v>
      </c>
      <c r="N10" s="148"/>
    </row>
    <row r="11" spans="1:14" ht="14.85" customHeight="1" x14ac:dyDescent="0.15">
      <c r="A11" s="112"/>
      <c r="B11" s="206" t="s">
        <v>136</v>
      </c>
      <c r="C11" s="206"/>
      <c r="D11" s="110"/>
      <c r="E11" s="122">
        <v>2589751</v>
      </c>
      <c r="F11" s="123">
        <v>694471</v>
      </c>
      <c r="G11" s="123">
        <v>79425</v>
      </c>
      <c r="H11" s="123">
        <v>3204821</v>
      </c>
      <c r="I11" s="123">
        <v>21400876</v>
      </c>
      <c r="J11" s="123">
        <v>635275</v>
      </c>
      <c r="K11" s="123">
        <v>26823741976</v>
      </c>
      <c r="L11" s="123">
        <v>733183870</v>
      </c>
      <c r="M11" s="118">
        <v>27585530465</v>
      </c>
      <c r="N11" s="148"/>
    </row>
    <row r="12" spans="1:14" ht="14.85" customHeight="1" x14ac:dyDescent="0.15">
      <c r="A12" s="112"/>
      <c r="B12" s="113"/>
      <c r="C12" s="154" t="s">
        <v>137</v>
      </c>
      <c r="D12" s="110"/>
      <c r="E12" s="122">
        <v>2513529</v>
      </c>
      <c r="F12" s="123">
        <v>693476</v>
      </c>
      <c r="G12" s="123">
        <v>66785</v>
      </c>
      <c r="H12" s="123">
        <v>1976861</v>
      </c>
      <c r="I12" s="123" t="s">
        <v>174</v>
      </c>
      <c r="J12" s="123">
        <v>602774</v>
      </c>
      <c r="K12" s="123">
        <v>26291484677</v>
      </c>
      <c r="L12" s="123">
        <v>278074143</v>
      </c>
      <c r="M12" s="118">
        <v>26575412245</v>
      </c>
      <c r="N12" s="148"/>
    </row>
    <row r="13" spans="1:14" ht="14.85" customHeight="1" x14ac:dyDescent="0.15">
      <c r="A13" s="112"/>
      <c r="B13" s="113"/>
      <c r="C13" s="154" t="s">
        <v>80</v>
      </c>
      <c r="D13" s="110"/>
      <c r="E13" s="122">
        <v>76222</v>
      </c>
      <c r="F13" s="123">
        <v>995</v>
      </c>
      <c r="G13" s="123">
        <v>2193</v>
      </c>
      <c r="H13" s="123">
        <v>31518</v>
      </c>
      <c r="I13" s="123" t="s">
        <v>174</v>
      </c>
      <c r="J13" s="123">
        <v>14739</v>
      </c>
      <c r="K13" s="123">
        <v>532257299</v>
      </c>
      <c r="L13" s="123">
        <v>454901113</v>
      </c>
      <c r="M13" s="118">
        <v>987284079</v>
      </c>
      <c r="N13" s="148"/>
    </row>
    <row r="14" spans="1:14" ht="14.85" customHeight="1" x14ac:dyDescent="0.15">
      <c r="A14" s="112"/>
      <c r="B14" s="114"/>
      <c r="C14" s="154" t="s">
        <v>138</v>
      </c>
      <c r="D14" s="110"/>
      <c r="E14" s="122" t="s">
        <v>77</v>
      </c>
      <c r="F14" s="123" t="s">
        <v>174</v>
      </c>
      <c r="G14" s="123">
        <v>10447</v>
      </c>
      <c r="H14" s="123">
        <v>1196442</v>
      </c>
      <c r="I14" s="123">
        <v>21400876</v>
      </c>
      <c r="J14" s="123">
        <v>17762</v>
      </c>
      <c r="K14" s="123" t="s">
        <v>174</v>
      </c>
      <c r="L14" s="123">
        <v>208614</v>
      </c>
      <c r="M14" s="118">
        <v>22834141</v>
      </c>
      <c r="N14" s="148"/>
    </row>
    <row r="15" spans="1:14" ht="14.85" customHeight="1" x14ac:dyDescent="0.15">
      <c r="A15" s="112"/>
      <c r="B15" s="203" t="s">
        <v>139</v>
      </c>
      <c r="C15" s="203"/>
      <c r="D15" s="110"/>
      <c r="E15" s="123">
        <v>7525288</v>
      </c>
      <c r="F15" s="123">
        <v>925169</v>
      </c>
      <c r="G15" s="123">
        <v>1731388</v>
      </c>
      <c r="H15" s="123">
        <v>47838374</v>
      </c>
      <c r="I15" s="123" t="s">
        <v>174</v>
      </c>
      <c r="J15" s="123">
        <v>1018624123</v>
      </c>
      <c r="K15" s="123">
        <v>13468599370</v>
      </c>
      <c r="L15" s="123">
        <v>38839601</v>
      </c>
      <c r="M15" s="118">
        <v>14584083313</v>
      </c>
      <c r="N15" s="148"/>
    </row>
    <row r="16" spans="1:14" ht="14.85" customHeight="1" x14ac:dyDescent="0.15">
      <c r="A16" s="112"/>
      <c r="B16" s="115"/>
      <c r="C16" s="154" t="s">
        <v>140</v>
      </c>
      <c r="D16" s="110"/>
      <c r="E16" s="122">
        <v>435456</v>
      </c>
      <c r="F16" s="123">
        <v>33961</v>
      </c>
      <c r="G16" s="123">
        <v>253475</v>
      </c>
      <c r="H16" s="123">
        <v>33065427</v>
      </c>
      <c r="I16" s="123" t="s">
        <v>174</v>
      </c>
      <c r="J16" s="123">
        <v>707583603</v>
      </c>
      <c r="K16" s="123">
        <v>1448889184</v>
      </c>
      <c r="L16" s="123">
        <v>38181146</v>
      </c>
      <c r="M16" s="118">
        <v>2228442252</v>
      </c>
      <c r="N16" s="148"/>
    </row>
    <row r="17" spans="1:14" ht="14.85" customHeight="1" x14ac:dyDescent="0.15">
      <c r="A17" s="112"/>
      <c r="B17" s="115"/>
      <c r="C17" s="154" t="s">
        <v>141</v>
      </c>
      <c r="D17" s="110"/>
      <c r="E17" s="122">
        <v>7089832</v>
      </c>
      <c r="F17" s="123">
        <v>891208</v>
      </c>
      <c r="G17" s="123">
        <v>1477913</v>
      </c>
      <c r="H17" s="123">
        <v>14771965</v>
      </c>
      <c r="I17" s="123" t="s">
        <v>174</v>
      </c>
      <c r="J17" s="123">
        <v>311040520</v>
      </c>
      <c r="K17" s="123">
        <v>722</v>
      </c>
      <c r="L17" s="123">
        <v>658455</v>
      </c>
      <c r="M17" s="118">
        <v>335930615</v>
      </c>
      <c r="N17" s="148"/>
    </row>
    <row r="18" spans="1:14" ht="14.85" customHeight="1" x14ac:dyDescent="0.15">
      <c r="A18" s="112"/>
      <c r="B18" s="115"/>
      <c r="C18" s="154" t="s">
        <v>115</v>
      </c>
      <c r="D18" s="110"/>
      <c r="E18" s="122" t="s">
        <v>77</v>
      </c>
      <c r="F18" s="123" t="s">
        <v>174</v>
      </c>
      <c r="G18" s="123" t="s">
        <v>174</v>
      </c>
      <c r="H18" s="123">
        <v>982</v>
      </c>
      <c r="I18" s="123" t="s">
        <v>174</v>
      </c>
      <c r="J18" s="123" t="s">
        <v>174</v>
      </c>
      <c r="K18" s="123">
        <v>12019709464</v>
      </c>
      <c r="L18" s="123" t="s">
        <v>174</v>
      </c>
      <c r="M18" s="118">
        <v>12019710446</v>
      </c>
      <c r="N18" s="148"/>
    </row>
    <row r="19" spans="1:14" ht="14.85" customHeight="1" x14ac:dyDescent="0.15">
      <c r="A19" s="112"/>
      <c r="B19" s="206" t="s">
        <v>142</v>
      </c>
      <c r="C19" s="206"/>
      <c r="D19" s="110"/>
      <c r="E19" s="122">
        <v>56181964</v>
      </c>
      <c r="F19" s="123">
        <v>13537013</v>
      </c>
      <c r="G19" s="123">
        <v>2087344</v>
      </c>
      <c r="H19" s="123">
        <v>165045034</v>
      </c>
      <c r="I19" s="123">
        <v>8130267</v>
      </c>
      <c r="J19" s="123">
        <v>336374357</v>
      </c>
      <c r="K19" s="123">
        <v>2629066581</v>
      </c>
      <c r="L19" s="123">
        <v>3208222408</v>
      </c>
      <c r="M19" s="118">
        <v>6418644968</v>
      </c>
      <c r="N19" s="148"/>
    </row>
    <row r="20" spans="1:14" ht="14.85" customHeight="1" x14ac:dyDescent="0.15">
      <c r="A20" s="112"/>
      <c r="B20" s="113"/>
      <c r="C20" s="154" t="s">
        <v>143</v>
      </c>
      <c r="D20" s="110"/>
      <c r="E20" s="122">
        <v>19463637</v>
      </c>
      <c r="F20" s="123">
        <v>4450217</v>
      </c>
      <c r="G20" s="123">
        <v>756011</v>
      </c>
      <c r="H20" s="123">
        <v>27140461</v>
      </c>
      <c r="I20" s="123">
        <v>4271259</v>
      </c>
      <c r="J20" s="123">
        <v>81749570</v>
      </c>
      <c r="K20" s="123">
        <v>51781426</v>
      </c>
      <c r="L20" s="123">
        <v>904064992</v>
      </c>
      <c r="M20" s="118">
        <v>1093677573</v>
      </c>
      <c r="N20" s="148"/>
    </row>
    <row r="21" spans="1:14" ht="14.85" customHeight="1" x14ac:dyDescent="0.15">
      <c r="A21" s="112"/>
      <c r="B21" s="113"/>
      <c r="C21" s="154" t="s">
        <v>144</v>
      </c>
      <c r="D21" s="110"/>
      <c r="E21" s="122">
        <v>32214588</v>
      </c>
      <c r="F21" s="123">
        <v>7973384</v>
      </c>
      <c r="G21" s="123">
        <v>1171230</v>
      </c>
      <c r="H21" s="123">
        <v>127890846</v>
      </c>
      <c r="I21" s="123">
        <v>3859008</v>
      </c>
      <c r="J21" s="123">
        <v>247964440</v>
      </c>
      <c r="K21" s="123">
        <v>26029097</v>
      </c>
      <c r="L21" s="123">
        <v>2247507295</v>
      </c>
      <c r="M21" s="118">
        <v>2694609888</v>
      </c>
      <c r="N21" s="148"/>
    </row>
    <row r="22" spans="1:14" ht="14.85" customHeight="1" x14ac:dyDescent="0.15">
      <c r="A22" s="112"/>
      <c r="B22" s="113"/>
      <c r="C22" s="154" t="s">
        <v>145</v>
      </c>
      <c r="D22" s="110"/>
      <c r="E22" s="122">
        <v>4503739</v>
      </c>
      <c r="F22" s="123">
        <v>1113412</v>
      </c>
      <c r="G22" s="123">
        <v>160103</v>
      </c>
      <c r="H22" s="123">
        <v>10013727</v>
      </c>
      <c r="I22" s="123" t="s">
        <v>174</v>
      </c>
      <c r="J22" s="123">
        <v>6660347</v>
      </c>
      <c r="K22" s="123">
        <v>2551256058</v>
      </c>
      <c r="L22" s="123">
        <v>56650121</v>
      </c>
      <c r="M22" s="118">
        <v>2630357507</v>
      </c>
      <c r="N22" s="148"/>
    </row>
    <row r="23" spans="1:14" ht="14.85" customHeight="1" x14ac:dyDescent="0.15">
      <c r="A23" s="112"/>
      <c r="B23" s="206" t="s">
        <v>33</v>
      </c>
      <c r="C23" s="206"/>
      <c r="D23" s="110"/>
      <c r="E23" s="122">
        <v>3455371</v>
      </c>
      <c r="F23" s="123">
        <v>1582711</v>
      </c>
      <c r="G23" s="123">
        <v>138150</v>
      </c>
      <c r="H23" s="123">
        <v>65085530</v>
      </c>
      <c r="I23" s="123" t="s">
        <v>174</v>
      </c>
      <c r="J23" s="123">
        <v>18828249309</v>
      </c>
      <c r="K23" s="123">
        <v>24746912064</v>
      </c>
      <c r="L23" s="123">
        <v>49685363299</v>
      </c>
      <c r="M23" s="118">
        <v>93330786434</v>
      </c>
      <c r="N23" s="148"/>
    </row>
    <row r="24" spans="1:14" ht="14.85" customHeight="1" x14ac:dyDescent="0.15">
      <c r="A24" s="112"/>
      <c r="B24" s="113"/>
      <c r="C24" s="154" t="s">
        <v>146</v>
      </c>
      <c r="D24" s="110"/>
      <c r="E24" s="122" t="s">
        <v>77</v>
      </c>
      <c r="F24" s="123" t="s">
        <v>174</v>
      </c>
      <c r="G24" s="123" t="s">
        <v>174</v>
      </c>
      <c r="H24" s="123" t="s">
        <v>174</v>
      </c>
      <c r="I24" s="123" t="s">
        <v>174</v>
      </c>
      <c r="J24" s="123">
        <v>130083720</v>
      </c>
      <c r="K24" s="123">
        <v>719807538</v>
      </c>
      <c r="L24" s="123">
        <v>24845582823</v>
      </c>
      <c r="M24" s="118">
        <v>25695474081</v>
      </c>
      <c r="N24" s="148"/>
    </row>
    <row r="25" spans="1:14" ht="14.85" customHeight="1" x14ac:dyDescent="0.15">
      <c r="A25" s="112"/>
      <c r="B25" s="113"/>
      <c r="C25" s="154" t="s">
        <v>147</v>
      </c>
      <c r="D25" s="110"/>
      <c r="E25" s="122" t="s">
        <v>77</v>
      </c>
      <c r="F25" s="123" t="s">
        <v>174</v>
      </c>
      <c r="G25" s="123" t="s">
        <v>174</v>
      </c>
      <c r="H25" s="123" t="s">
        <v>174</v>
      </c>
      <c r="I25" s="123" t="s">
        <v>174</v>
      </c>
      <c r="J25" s="123" t="s">
        <v>174</v>
      </c>
      <c r="K25" s="123">
        <v>3139857020</v>
      </c>
      <c r="L25" s="123">
        <v>548105522</v>
      </c>
      <c r="M25" s="59">
        <v>3687962542</v>
      </c>
      <c r="N25" s="148"/>
    </row>
    <row r="26" spans="1:14" ht="14.85" customHeight="1" x14ac:dyDescent="0.15">
      <c r="A26" s="112"/>
      <c r="B26" s="113"/>
      <c r="C26" s="154" t="s">
        <v>148</v>
      </c>
      <c r="D26" s="110"/>
      <c r="E26" s="122" t="s">
        <v>77</v>
      </c>
      <c r="F26" s="123" t="s">
        <v>174</v>
      </c>
      <c r="G26" s="123" t="s">
        <v>174</v>
      </c>
      <c r="H26" s="123" t="s">
        <v>174</v>
      </c>
      <c r="I26" s="123" t="s">
        <v>174</v>
      </c>
      <c r="J26" s="123">
        <v>4844953030</v>
      </c>
      <c r="K26" s="123">
        <v>19386204587</v>
      </c>
      <c r="L26" s="123">
        <v>24282996162</v>
      </c>
      <c r="M26" s="118">
        <v>48514153779</v>
      </c>
      <c r="N26" s="148"/>
    </row>
    <row r="27" spans="1:14" ht="14.85" customHeight="1" x14ac:dyDescent="0.15">
      <c r="A27" s="112"/>
      <c r="B27" s="113"/>
      <c r="C27" s="154" t="s">
        <v>149</v>
      </c>
      <c r="D27" s="110"/>
      <c r="E27" s="122" t="s">
        <v>77</v>
      </c>
      <c r="F27" s="123" t="s">
        <v>174</v>
      </c>
      <c r="G27" s="123" t="s">
        <v>174</v>
      </c>
      <c r="H27" s="123" t="s">
        <v>174</v>
      </c>
      <c r="I27" s="123" t="s">
        <v>174</v>
      </c>
      <c r="J27" s="123">
        <v>10609784311</v>
      </c>
      <c r="K27" s="123">
        <v>1499096184</v>
      </c>
      <c r="L27" s="123">
        <v>3009938</v>
      </c>
      <c r="M27" s="118">
        <v>12111890433</v>
      </c>
      <c r="N27" s="148"/>
    </row>
    <row r="28" spans="1:14" ht="14.25" customHeight="1" x14ac:dyDescent="0.15">
      <c r="A28" s="112"/>
      <c r="B28" s="113"/>
      <c r="C28" s="154" t="s">
        <v>165</v>
      </c>
      <c r="D28" s="110"/>
      <c r="E28" s="122">
        <v>217947</v>
      </c>
      <c r="F28" s="123">
        <v>3034</v>
      </c>
      <c r="G28" s="123">
        <v>14936</v>
      </c>
      <c r="H28" s="123">
        <v>294705</v>
      </c>
      <c r="I28" s="123" t="s">
        <v>174</v>
      </c>
      <c r="J28" s="123">
        <v>2902079349</v>
      </c>
      <c r="K28" s="123">
        <v>1765626</v>
      </c>
      <c r="L28" s="123">
        <v>5549748</v>
      </c>
      <c r="M28" s="118">
        <v>2909925345</v>
      </c>
      <c r="N28" s="148"/>
    </row>
    <row r="29" spans="1:14" ht="14.85" customHeight="1" x14ac:dyDescent="0.15">
      <c r="A29" s="112"/>
      <c r="B29" s="113"/>
      <c r="C29" s="154" t="s">
        <v>150</v>
      </c>
      <c r="D29" s="110"/>
      <c r="E29" s="122">
        <v>3237424</v>
      </c>
      <c r="F29" s="123">
        <v>1579677</v>
      </c>
      <c r="G29" s="123">
        <v>123214</v>
      </c>
      <c r="H29" s="123">
        <v>64790825</v>
      </c>
      <c r="I29" s="123" t="s">
        <v>174</v>
      </c>
      <c r="J29" s="123">
        <v>341348899</v>
      </c>
      <c r="K29" s="123">
        <v>181109</v>
      </c>
      <c r="L29" s="123">
        <v>119106</v>
      </c>
      <c r="M29" s="118">
        <v>411380254</v>
      </c>
      <c r="N29" s="148"/>
    </row>
    <row r="30" spans="1:14" ht="14.85" customHeight="1" x14ac:dyDescent="0.15">
      <c r="A30" s="112"/>
      <c r="B30" s="206" t="s">
        <v>151</v>
      </c>
      <c r="C30" s="206"/>
      <c r="D30" s="110"/>
      <c r="E30" s="122">
        <v>2509772</v>
      </c>
      <c r="F30" s="123">
        <v>220980</v>
      </c>
      <c r="G30" s="123">
        <v>75096</v>
      </c>
      <c r="H30" s="123">
        <v>528218629</v>
      </c>
      <c r="I30" s="123">
        <v>11693523</v>
      </c>
      <c r="J30" s="123">
        <v>367626863</v>
      </c>
      <c r="K30" s="123">
        <v>246945334</v>
      </c>
      <c r="L30" s="123">
        <v>136489516</v>
      </c>
      <c r="M30" s="118">
        <v>1293779713</v>
      </c>
      <c r="N30" s="148"/>
    </row>
    <row r="31" spans="1:14" ht="14.85" customHeight="1" x14ac:dyDescent="0.15">
      <c r="A31" s="112"/>
      <c r="B31" s="113"/>
      <c r="C31" s="154" t="s">
        <v>152</v>
      </c>
      <c r="D31" s="110"/>
      <c r="E31" s="122" t="s">
        <v>77</v>
      </c>
      <c r="F31" s="123" t="s">
        <v>174</v>
      </c>
      <c r="G31" s="123" t="s">
        <v>174</v>
      </c>
      <c r="H31" s="123" t="s">
        <v>174</v>
      </c>
      <c r="I31" s="123" t="s">
        <v>174</v>
      </c>
      <c r="J31" s="123">
        <v>273962466</v>
      </c>
      <c r="K31" s="123">
        <v>59356</v>
      </c>
      <c r="L31" s="123">
        <v>100000</v>
      </c>
      <c r="M31" s="118">
        <v>274121822</v>
      </c>
      <c r="N31" s="148"/>
    </row>
    <row r="32" spans="1:14" ht="14.85" customHeight="1" x14ac:dyDescent="0.15">
      <c r="A32" s="112"/>
      <c r="B32" s="113"/>
      <c r="C32" s="154" t="s">
        <v>153</v>
      </c>
      <c r="D32" s="110"/>
      <c r="E32" s="122" t="s">
        <v>77</v>
      </c>
      <c r="F32" s="123" t="s">
        <v>174</v>
      </c>
      <c r="G32" s="123" t="s">
        <v>174</v>
      </c>
      <c r="H32" s="123">
        <v>514522647</v>
      </c>
      <c r="I32" s="123" t="s">
        <v>174</v>
      </c>
      <c r="J32" s="123">
        <v>37354170</v>
      </c>
      <c r="K32" s="123">
        <v>232417589</v>
      </c>
      <c r="L32" s="123">
        <v>85000000</v>
      </c>
      <c r="M32" s="118">
        <v>869294406</v>
      </c>
      <c r="N32" s="148"/>
    </row>
    <row r="33" spans="1:14" ht="14.85" customHeight="1" x14ac:dyDescent="0.15">
      <c r="A33" s="112"/>
      <c r="B33" s="113"/>
      <c r="C33" s="154" t="s">
        <v>172</v>
      </c>
      <c r="D33" s="110"/>
      <c r="E33" s="122" t="s">
        <v>77</v>
      </c>
      <c r="F33" s="123" t="s">
        <v>174</v>
      </c>
      <c r="G33" s="123" t="s">
        <v>174</v>
      </c>
      <c r="H33" s="123" t="s">
        <v>174</v>
      </c>
      <c r="I33" s="123" t="s">
        <v>174</v>
      </c>
      <c r="J33" s="123">
        <v>44466888</v>
      </c>
      <c r="K33" s="123">
        <v>1024992</v>
      </c>
      <c r="L33" s="123">
        <v>44440063</v>
      </c>
      <c r="M33" s="118">
        <v>89931943</v>
      </c>
      <c r="N33" s="148"/>
    </row>
    <row r="34" spans="1:14" ht="14.85" customHeight="1" x14ac:dyDescent="0.15">
      <c r="A34" s="112"/>
      <c r="B34" s="113"/>
      <c r="C34" s="154" t="s">
        <v>155</v>
      </c>
      <c r="D34" s="110"/>
      <c r="E34" s="122" t="s">
        <v>77</v>
      </c>
      <c r="F34" s="123" t="s">
        <v>174</v>
      </c>
      <c r="G34" s="123" t="s">
        <v>174</v>
      </c>
      <c r="H34" s="123" t="s">
        <v>174</v>
      </c>
      <c r="I34" s="123" t="s">
        <v>174</v>
      </c>
      <c r="J34" s="123">
        <v>5162104</v>
      </c>
      <c r="K34" s="123">
        <v>609332</v>
      </c>
      <c r="L34" s="123">
        <v>2095434</v>
      </c>
      <c r="M34" s="118">
        <v>7866870</v>
      </c>
      <c r="N34" s="148"/>
    </row>
    <row r="35" spans="1:14" ht="14.85" customHeight="1" x14ac:dyDescent="0.15">
      <c r="A35" s="112"/>
      <c r="B35" s="113"/>
      <c r="C35" s="154" t="s">
        <v>177</v>
      </c>
      <c r="D35" s="110"/>
      <c r="E35" s="122" t="s">
        <v>77</v>
      </c>
      <c r="F35" s="123" t="s">
        <v>174</v>
      </c>
      <c r="G35" s="123" t="s">
        <v>174</v>
      </c>
      <c r="H35" s="123" t="s">
        <v>174</v>
      </c>
      <c r="I35" s="123" t="s">
        <v>174</v>
      </c>
      <c r="J35" s="123">
        <v>5596819</v>
      </c>
      <c r="K35" s="123">
        <v>121401</v>
      </c>
      <c r="L35" s="123">
        <v>4333496</v>
      </c>
      <c r="M35" s="118">
        <v>10051716</v>
      </c>
      <c r="N35" s="148"/>
    </row>
    <row r="36" spans="1:14" ht="14.85" customHeight="1" x14ac:dyDescent="0.15">
      <c r="A36" s="112"/>
      <c r="B36" s="113"/>
      <c r="C36" s="154" t="s">
        <v>150</v>
      </c>
      <c r="D36" s="110"/>
      <c r="E36" s="122">
        <v>1294342</v>
      </c>
      <c r="F36" s="123">
        <v>175401</v>
      </c>
      <c r="G36" s="123">
        <v>28478</v>
      </c>
      <c r="H36" s="123">
        <v>13311173</v>
      </c>
      <c r="I36" s="123" t="s">
        <v>174</v>
      </c>
      <c r="J36" s="123">
        <v>717239</v>
      </c>
      <c r="K36" s="123">
        <v>34249</v>
      </c>
      <c r="L36" s="123">
        <v>217100</v>
      </c>
      <c r="M36" s="118">
        <v>15777982</v>
      </c>
      <c r="N36" s="148"/>
    </row>
    <row r="37" spans="1:14" ht="14.85" customHeight="1" x14ac:dyDescent="0.15">
      <c r="A37" s="113"/>
      <c r="B37" s="113"/>
      <c r="C37" s="154" t="s">
        <v>81</v>
      </c>
      <c r="D37" s="116"/>
      <c r="E37" s="122">
        <v>1215430</v>
      </c>
      <c r="F37" s="123">
        <v>45579</v>
      </c>
      <c r="G37" s="123">
        <v>46618</v>
      </c>
      <c r="H37" s="123">
        <v>384809</v>
      </c>
      <c r="I37" s="123">
        <v>11693523</v>
      </c>
      <c r="J37" s="123">
        <v>367177</v>
      </c>
      <c r="K37" s="123">
        <v>12678415</v>
      </c>
      <c r="L37" s="123">
        <v>303423</v>
      </c>
      <c r="M37" s="118">
        <v>26734974</v>
      </c>
      <c r="N37" s="148"/>
    </row>
    <row r="38" spans="1:14" ht="16.05" customHeight="1" x14ac:dyDescent="0.15">
      <c r="A38" s="112"/>
      <c r="B38" s="206" t="s">
        <v>157</v>
      </c>
      <c r="C38" s="206"/>
      <c r="D38" s="110"/>
      <c r="E38" s="122" t="s">
        <v>77</v>
      </c>
      <c r="F38" s="123" t="s">
        <v>174</v>
      </c>
      <c r="G38" s="123" t="s">
        <v>174</v>
      </c>
      <c r="H38" s="123" t="s">
        <v>174</v>
      </c>
      <c r="I38" s="123" t="s">
        <v>174</v>
      </c>
      <c r="J38" s="123" t="s">
        <v>174</v>
      </c>
      <c r="K38" s="123">
        <v>357637489</v>
      </c>
      <c r="L38" s="123" t="s">
        <v>174</v>
      </c>
      <c r="M38" s="118">
        <v>357637489</v>
      </c>
      <c r="N38" s="148"/>
    </row>
    <row r="39" spans="1:14" ht="16.05" customHeight="1" x14ac:dyDescent="0.15">
      <c r="A39" s="112"/>
      <c r="B39" s="203" t="s">
        <v>61</v>
      </c>
      <c r="C39" s="203"/>
      <c r="D39" s="110"/>
      <c r="E39" s="122">
        <v>26220281</v>
      </c>
      <c r="F39" s="123">
        <v>4993318</v>
      </c>
      <c r="G39" s="123">
        <v>485794</v>
      </c>
      <c r="H39" s="123">
        <v>99326404</v>
      </c>
      <c r="I39" s="123">
        <v>7529384</v>
      </c>
      <c r="J39" s="123">
        <v>24827637</v>
      </c>
      <c r="K39" s="123">
        <v>2899</v>
      </c>
      <c r="L39" s="123">
        <v>725163</v>
      </c>
      <c r="M39" s="118">
        <v>164110880</v>
      </c>
      <c r="N39" s="148"/>
    </row>
    <row r="40" spans="1:14" ht="16.05" customHeight="1" x14ac:dyDescent="0.15">
      <c r="A40" s="112"/>
      <c r="B40" s="206" t="s">
        <v>86</v>
      </c>
      <c r="C40" s="206"/>
      <c r="D40" s="110"/>
      <c r="E40" s="122">
        <v>56847517</v>
      </c>
      <c r="F40" s="123">
        <v>8123980</v>
      </c>
      <c r="G40" s="123">
        <v>1519663</v>
      </c>
      <c r="H40" s="123">
        <v>88178214</v>
      </c>
      <c r="I40" s="123">
        <v>223332013</v>
      </c>
      <c r="J40" s="123">
        <v>59718954</v>
      </c>
      <c r="K40" s="123">
        <v>43347755</v>
      </c>
      <c r="L40" s="123">
        <v>2638865</v>
      </c>
      <c r="M40" s="118">
        <v>483706961</v>
      </c>
      <c r="N40" s="148"/>
    </row>
    <row r="41" spans="1:14" ht="16.05" customHeight="1" x14ac:dyDescent="0.15">
      <c r="A41" s="112"/>
      <c r="B41" s="153"/>
      <c r="C41" s="153" t="s">
        <v>159</v>
      </c>
      <c r="D41" s="110"/>
      <c r="E41" s="122" t="s">
        <v>77</v>
      </c>
      <c r="F41" s="123" t="s">
        <v>174</v>
      </c>
      <c r="G41" s="123" t="s">
        <v>174</v>
      </c>
      <c r="H41" s="123" t="s">
        <v>174</v>
      </c>
      <c r="I41" s="123" t="s">
        <v>174</v>
      </c>
      <c r="J41" s="123">
        <v>356469</v>
      </c>
      <c r="K41" s="123">
        <v>894992</v>
      </c>
      <c r="L41" s="123">
        <v>1624877</v>
      </c>
      <c r="M41" s="118">
        <v>2876338</v>
      </c>
      <c r="N41" s="148"/>
    </row>
    <row r="42" spans="1:14" ht="16.05" customHeight="1" x14ac:dyDescent="0.15">
      <c r="A42" s="112"/>
      <c r="B42" s="153"/>
      <c r="C42" s="153" t="s">
        <v>87</v>
      </c>
      <c r="D42" s="110"/>
      <c r="E42" s="122">
        <v>9305649</v>
      </c>
      <c r="F42" s="123">
        <v>3153764</v>
      </c>
      <c r="G42" s="123">
        <v>297191</v>
      </c>
      <c r="H42" s="123">
        <v>12113087</v>
      </c>
      <c r="I42" s="123">
        <v>2140200</v>
      </c>
      <c r="J42" s="123">
        <v>9600532</v>
      </c>
      <c r="K42" s="123">
        <v>136564</v>
      </c>
      <c r="L42" s="123">
        <v>190996</v>
      </c>
      <c r="M42" s="118">
        <v>36937983</v>
      </c>
      <c r="N42" s="148"/>
    </row>
    <row r="43" spans="1:14" ht="16.05" customHeight="1" x14ac:dyDescent="0.15">
      <c r="A43" s="112"/>
      <c r="B43" s="153"/>
      <c r="C43" s="153" t="s">
        <v>101</v>
      </c>
      <c r="D43" s="110"/>
      <c r="E43" s="122" t="s">
        <v>77</v>
      </c>
      <c r="F43" s="123" t="s">
        <v>174</v>
      </c>
      <c r="G43" s="123" t="s">
        <v>174</v>
      </c>
      <c r="H43" s="123" t="s">
        <v>174</v>
      </c>
      <c r="I43" s="123" t="s">
        <v>174</v>
      </c>
      <c r="J43" s="123">
        <v>13576952</v>
      </c>
      <c r="K43" s="123">
        <v>365122</v>
      </c>
      <c r="L43" s="123">
        <v>375000</v>
      </c>
      <c r="M43" s="118">
        <v>14317074</v>
      </c>
      <c r="N43" s="148"/>
    </row>
    <row r="44" spans="1:14" ht="16.05" customHeight="1" x14ac:dyDescent="0.15">
      <c r="A44" s="112"/>
      <c r="B44" s="153"/>
      <c r="C44" s="153" t="s">
        <v>85</v>
      </c>
      <c r="D44" s="110"/>
      <c r="E44" s="122">
        <v>47541868</v>
      </c>
      <c r="F44" s="123">
        <v>4970216</v>
      </c>
      <c r="G44" s="123">
        <v>1222472</v>
      </c>
      <c r="H44" s="123">
        <v>76065127</v>
      </c>
      <c r="I44" s="123">
        <v>221191813</v>
      </c>
      <c r="J44" s="123">
        <v>36185001</v>
      </c>
      <c r="K44" s="123">
        <v>41951077</v>
      </c>
      <c r="L44" s="123">
        <v>447992</v>
      </c>
      <c r="M44" s="118">
        <v>429575566</v>
      </c>
      <c r="N44" s="148"/>
    </row>
    <row r="45" spans="1:14" ht="16.05" customHeight="1" x14ac:dyDescent="0.15">
      <c r="A45" s="112"/>
      <c r="B45" s="206" t="s">
        <v>112</v>
      </c>
      <c r="C45" s="206"/>
      <c r="D45" s="110"/>
      <c r="E45" s="122">
        <v>7493656</v>
      </c>
      <c r="F45" s="123">
        <v>3157856</v>
      </c>
      <c r="G45" s="123">
        <v>560324</v>
      </c>
      <c r="H45" s="123">
        <v>254544436</v>
      </c>
      <c r="I45" s="123">
        <v>426914094</v>
      </c>
      <c r="J45" s="123">
        <v>772502982</v>
      </c>
      <c r="K45" s="123">
        <v>356627020</v>
      </c>
      <c r="L45" s="123">
        <v>312989958</v>
      </c>
      <c r="M45" s="118">
        <v>2134790326</v>
      </c>
      <c r="N45" s="148"/>
    </row>
    <row r="46" spans="1:14" ht="14.1" customHeight="1" x14ac:dyDescent="0.15">
      <c r="A46" s="112"/>
      <c r="B46" s="246" t="s">
        <v>160</v>
      </c>
      <c r="C46" s="246"/>
      <c r="D46" s="110"/>
      <c r="E46" s="118">
        <v>163278179</v>
      </c>
      <c r="F46" s="118">
        <v>33249847</v>
      </c>
      <c r="G46" s="118">
        <v>6920677</v>
      </c>
      <c r="H46" s="118">
        <v>1325271859</v>
      </c>
      <c r="I46" s="118">
        <v>699000157</v>
      </c>
      <c r="J46" s="118">
        <v>40696749025</v>
      </c>
      <c r="K46" s="118">
        <v>101016963198</v>
      </c>
      <c r="L46" s="118">
        <v>245515425301</v>
      </c>
      <c r="M46" s="118">
        <v>389456858243</v>
      </c>
      <c r="N46" s="148"/>
    </row>
    <row r="47" spans="1:14" ht="3" customHeight="1" x14ac:dyDescent="0.15">
      <c r="A47" s="119"/>
      <c r="B47" s="119"/>
      <c r="C47" s="119"/>
      <c r="D47" s="147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4" ht="8.1" customHeight="1" x14ac:dyDescent="0.15">
      <c r="A48" s="152"/>
      <c r="B48" s="245" t="s">
        <v>161</v>
      </c>
      <c r="C48" s="245"/>
      <c r="D48" s="245"/>
      <c r="E48" s="245"/>
      <c r="F48" s="245"/>
      <c r="G48" s="245"/>
      <c r="H48" s="245"/>
      <c r="I48" s="152"/>
      <c r="J48" s="152"/>
      <c r="K48" s="152"/>
      <c r="L48" s="152"/>
      <c r="M48" s="152"/>
    </row>
    <row r="49" spans="2:13" ht="38.25" customHeight="1" x14ac:dyDescent="0.15">
      <c r="B49" s="236" t="s">
        <v>163</v>
      </c>
      <c r="C49" s="236"/>
      <c r="D49" s="236"/>
      <c r="E49" s="236"/>
      <c r="F49" s="236"/>
      <c r="G49" s="236"/>
      <c r="H49" s="236"/>
      <c r="I49" s="237"/>
      <c r="J49" s="237"/>
      <c r="K49" s="237"/>
      <c r="L49" s="237"/>
      <c r="M49" s="237"/>
    </row>
    <row r="50" spans="2:13" x14ac:dyDescent="0.15">
      <c r="B50" s="120"/>
      <c r="C50" s="120"/>
      <c r="D50" s="120"/>
      <c r="E50" s="120"/>
      <c r="F50" s="120"/>
      <c r="G50" s="120"/>
    </row>
    <row r="51" spans="2:13" x14ac:dyDescent="0.15">
      <c r="B51" s="120"/>
      <c r="C51" s="120"/>
      <c r="D51" s="120"/>
      <c r="E51" s="120"/>
      <c r="F51" s="151"/>
      <c r="G51" s="151"/>
      <c r="H51" s="151"/>
      <c r="I51" s="151"/>
      <c r="J51" s="151"/>
      <c r="K51" s="151"/>
      <c r="L51" s="151"/>
      <c r="M51" s="151"/>
    </row>
    <row r="52" spans="2:13" x14ac:dyDescent="0.15">
      <c r="E52" s="148"/>
      <c r="F52" s="148"/>
      <c r="G52" s="148"/>
      <c r="H52" s="148"/>
      <c r="I52" s="148"/>
      <c r="J52" s="148"/>
      <c r="K52" s="148"/>
      <c r="L52" s="148"/>
      <c r="M52" s="148"/>
    </row>
    <row r="53" spans="2:13" x14ac:dyDescent="0.15">
      <c r="F53" s="149"/>
      <c r="G53" s="149"/>
      <c r="H53" s="149"/>
      <c r="I53" s="149"/>
      <c r="J53" s="149"/>
      <c r="K53" s="149"/>
      <c r="L53" s="149"/>
      <c r="M53" s="150"/>
    </row>
    <row r="54" spans="2:13" x14ac:dyDescent="0.15">
      <c r="M54" s="101"/>
    </row>
  </sheetData>
  <mergeCells count="26">
    <mergeCell ref="B15:C15"/>
    <mergeCell ref="A2:M2"/>
    <mergeCell ref="E4:F4"/>
    <mergeCell ref="G4:G5"/>
    <mergeCell ref="H4:H5"/>
    <mergeCell ref="I4:I5"/>
    <mergeCell ref="J4:J5"/>
    <mergeCell ref="K4:K5"/>
    <mergeCell ref="L4:L5"/>
    <mergeCell ref="M4:M5"/>
    <mergeCell ref="B5:C5"/>
    <mergeCell ref="B7:C7"/>
    <mergeCell ref="B8:C8"/>
    <mergeCell ref="B9:C9"/>
    <mergeCell ref="B10:C10"/>
    <mergeCell ref="B11:C11"/>
    <mergeCell ref="B45:C45"/>
    <mergeCell ref="B46:C46"/>
    <mergeCell ref="B48:H48"/>
    <mergeCell ref="B49:M49"/>
    <mergeCell ref="B19:C19"/>
    <mergeCell ref="B23:C23"/>
    <mergeCell ref="B30:C30"/>
    <mergeCell ref="B38:C38"/>
    <mergeCell ref="B39:C39"/>
    <mergeCell ref="B40:C40"/>
  </mergeCells>
  <phoneticPr fontId="8"/>
  <pageMargins left="0.7" right="0.7" top="0.75" bottom="0.75" header="0.3" footer="0.3"/>
  <pageSetup paperSize="9" scale="70" firstPageNumber="384" orientation="landscape" useFirstPageNumber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54"/>
  <sheetViews>
    <sheetView view="pageBreakPreview" zoomScaleNormal="100" zoomScaleSheetLayoutView="100" workbookViewId="0">
      <pane xSplit="4" ySplit="6" topLeftCell="E22" activePane="bottomRight" state="frozen"/>
      <selection activeCell="M7" sqref="M7"/>
      <selection pane="topRight" activeCell="M7" sqref="M7"/>
      <selection pane="bottomLeft" activeCell="M7" sqref="M7"/>
      <selection pane="bottomRight"/>
    </sheetView>
  </sheetViews>
  <sheetFormatPr defaultColWidth="9.42578125" defaultRowHeight="9.6" x14ac:dyDescent="0.15"/>
  <cols>
    <col min="1" max="1" width="1" style="101" customWidth="1"/>
    <col min="2" max="2" width="2.85546875" style="101" customWidth="1"/>
    <col min="3" max="3" width="22.42578125" style="101" customWidth="1"/>
    <col min="4" max="4" width="1" style="102" customWidth="1"/>
    <col min="5" max="8" width="17.85546875" style="101" customWidth="1"/>
    <col min="9" max="12" width="19.5703125" style="101" customWidth="1"/>
    <col min="13" max="13" width="19.5703125" style="102" customWidth="1"/>
    <col min="14" max="14" width="16.85546875" style="101" bestFit="1" customWidth="1"/>
    <col min="15" max="16384" width="9.42578125" style="101"/>
  </cols>
  <sheetData>
    <row r="1" spans="1:14" ht="5.0999999999999996" customHeight="1" x14ac:dyDescent="0.15"/>
    <row r="2" spans="1:14" s="121" customFormat="1" ht="12" customHeight="1" x14ac:dyDescent="0.15">
      <c r="A2" s="247" t="s">
        <v>176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4" ht="15" customHeight="1" x14ac:dyDescent="0.15">
      <c r="A3" s="119"/>
      <c r="B3" s="119"/>
      <c r="C3" s="119" t="s">
        <v>92</v>
      </c>
      <c r="D3" s="119"/>
      <c r="E3" s="119" t="s">
        <v>91</v>
      </c>
      <c r="F3" s="119"/>
      <c r="G3" s="119"/>
      <c r="H3" s="119"/>
      <c r="I3" s="119"/>
      <c r="J3" s="119"/>
      <c r="K3" s="119"/>
      <c r="L3" s="119"/>
      <c r="M3" s="162" t="s">
        <v>0</v>
      </c>
    </row>
    <row r="4" spans="1:14" s="105" customFormat="1" ht="18" customHeight="1" x14ac:dyDescent="0.15">
      <c r="A4" s="103"/>
      <c r="B4" s="103"/>
      <c r="C4" s="103" t="s">
        <v>119</v>
      </c>
      <c r="D4" s="104"/>
      <c r="E4" s="238" t="s">
        <v>120</v>
      </c>
      <c r="F4" s="239"/>
      <c r="G4" s="240" t="s">
        <v>121</v>
      </c>
      <c r="H4" s="241" t="s">
        <v>122</v>
      </c>
      <c r="I4" s="240" t="s">
        <v>123</v>
      </c>
      <c r="J4" s="240" t="s">
        <v>124</v>
      </c>
      <c r="K4" s="240" t="s">
        <v>125</v>
      </c>
      <c r="L4" s="240" t="s">
        <v>126</v>
      </c>
      <c r="M4" s="241" t="s">
        <v>127</v>
      </c>
    </row>
    <row r="5" spans="1:14" s="105" customFormat="1" ht="18" customHeight="1" x14ac:dyDescent="0.15">
      <c r="A5" s="106"/>
      <c r="B5" s="243" t="s">
        <v>128</v>
      </c>
      <c r="C5" s="243"/>
      <c r="D5" s="107"/>
      <c r="E5" s="108" t="s">
        <v>129</v>
      </c>
      <c r="F5" s="157" t="s">
        <v>130</v>
      </c>
      <c r="G5" s="198"/>
      <c r="H5" s="242"/>
      <c r="I5" s="198"/>
      <c r="J5" s="198"/>
      <c r="K5" s="198"/>
      <c r="L5" s="198"/>
      <c r="M5" s="242"/>
    </row>
    <row r="6" spans="1:14" s="102" customFormat="1" ht="4.05" customHeight="1" x14ac:dyDescent="0.15">
      <c r="A6" s="109"/>
      <c r="B6" s="109"/>
      <c r="C6" s="109"/>
      <c r="D6" s="110"/>
      <c r="E6" s="111"/>
      <c r="F6" s="111"/>
      <c r="G6" s="111"/>
      <c r="H6" s="111"/>
      <c r="I6" s="111"/>
      <c r="J6" s="111"/>
      <c r="K6" s="111"/>
      <c r="L6" s="111"/>
      <c r="M6" s="111"/>
    </row>
    <row r="7" spans="1:14" ht="14.85" customHeight="1" x14ac:dyDescent="0.15">
      <c r="A7" s="112"/>
      <c r="B7" s="244" t="s">
        <v>131</v>
      </c>
      <c r="C7" s="244"/>
      <c r="D7" s="110"/>
      <c r="E7" s="122" t="s">
        <v>175</v>
      </c>
      <c r="F7" s="123" t="s">
        <v>175</v>
      </c>
      <c r="G7" s="123">
        <v>4737</v>
      </c>
      <c r="H7" s="123">
        <v>45007</v>
      </c>
      <c r="I7" s="123" t="s">
        <v>175</v>
      </c>
      <c r="J7" s="123">
        <v>19794812498</v>
      </c>
      <c r="K7" s="123">
        <v>31789709421</v>
      </c>
      <c r="L7" s="123">
        <v>2633500</v>
      </c>
      <c r="M7" s="118">
        <v>51587205163</v>
      </c>
      <c r="N7" s="148"/>
    </row>
    <row r="8" spans="1:14" ht="14.85" customHeight="1" x14ac:dyDescent="0.15">
      <c r="A8" s="112"/>
      <c r="B8" s="206" t="s">
        <v>133</v>
      </c>
      <c r="C8" s="206"/>
      <c r="D8" s="110"/>
      <c r="E8" s="122">
        <v>55949</v>
      </c>
      <c r="F8" s="123">
        <v>14239</v>
      </c>
      <c r="G8" s="123">
        <v>1128</v>
      </c>
      <c r="H8" s="123">
        <v>6350</v>
      </c>
      <c r="I8" s="123" t="s">
        <v>175</v>
      </c>
      <c r="J8" s="123">
        <v>10906</v>
      </c>
      <c r="K8" s="123" t="s">
        <v>175</v>
      </c>
      <c r="L8" s="123">
        <v>123810245</v>
      </c>
      <c r="M8" s="118">
        <v>123898817</v>
      </c>
      <c r="N8" s="148"/>
    </row>
    <row r="9" spans="1:14" ht="14.85" customHeight="1" x14ac:dyDescent="0.15">
      <c r="A9" s="112"/>
      <c r="B9" s="206" t="s">
        <v>134</v>
      </c>
      <c r="C9" s="206"/>
      <c r="D9" s="110"/>
      <c r="E9" s="122" t="s">
        <v>175</v>
      </c>
      <c r="F9" s="123" t="s">
        <v>175</v>
      </c>
      <c r="G9" s="123" t="s">
        <v>175</v>
      </c>
      <c r="H9" s="123">
        <v>57039181</v>
      </c>
      <c r="I9" s="123" t="s">
        <v>175</v>
      </c>
      <c r="J9" s="123" t="s">
        <v>175</v>
      </c>
      <c r="K9" s="123" t="s">
        <v>175</v>
      </c>
      <c r="L9" s="123">
        <v>192967119132</v>
      </c>
      <c r="M9" s="118">
        <v>193024158313</v>
      </c>
      <c r="N9" s="148"/>
    </row>
    <row r="10" spans="1:14" ht="14.85" customHeight="1" x14ac:dyDescent="0.15">
      <c r="A10" s="112"/>
      <c r="B10" s="203" t="s">
        <v>135</v>
      </c>
      <c r="C10" s="248"/>
      <c r="D10" s="110"/>
      <c r="E10" s="122">
        <v>394933</v>
      </c>
      <c r="F10" s="123">
        <v>10169</v>
      </c>
      <c r="G10" s="123">
        <v>184905</v>
      </c>
      <c r="H10" s="123">
        <v>11104035</v>
      </c>
      <c r="I10" s="123" t="s">
        <v>175</v>
      </c>
      <c r="J10" s="123">
        <v>75771</v>
      </c>
      <c r="K10" s="123">
        <v>494602944</v>
      </c>
      <c r="L10" s="123">
        <v>478111308</v>
      </c>
      <c r="M10" s="118">
        <v>984484065</v>
      </c>
      <c r="N10" s="148"/>
    </row>
    <row r="11" spans="1:14" ht="14.85" customHeight="1" x14ac:dyDescent="0.15">
      <c r="A11" s="112"/>
      <c r="B11" s="206" t="s">
        <v>136</v>
      </c>
      <c r="C11" s="206"/>
      <c r="D11" s="110"/>
      <c r="E11" s="122">
        <v>2563143</v>
      </c>
      <c r="F11" s="123">
        <v>741379</v>
      </c>
      <c r="G11" s="123">
        <v>78528</v>
      </c>
      <c r="H11" s="123">
        <v>4177601</v>
      </c>
      <c r="I11" s="123">
        <v>14479985</v>
      </c>
      <c r="J11" s="123">
        <v>618390</v>
      </c>
      <c r="K11" s="123">
        <v>24263638527</v>
      </c>
      <c r="L11" s="123">
        <v>796003628</v>
      </c>
      <c r="M11" s="118">
        <v>25082301181</v>
      </c>
      <c r="N11" s="148"/>
    </row>
    <row r="12" spans="1:14" ht="14.85" customHeight="1" x14ac:dyDescent="0.15">
      <c r="A12" s="112"/>
      <c r="B12" s="113"/>
      <c r="C12" s="158" t="s">
        <v>137</v>
      </c>
      <c r="D12" s="110"/>
      <c r="E12" s="122">
        <v>2488122</v>
      </c>
      <c r="F12" s="123">
        <v>739834</v>
      </c>
      <c r="G12" s="123">
        <v>66293</v>
      </c>
      <c r="H12" s="123">
        <v>3319269</v>
      </c>
      <c r="I12" s="123" t="s">
        <v>175</v>
      </c>
      <c r="J12" s="123">
        <v>603717</v>
      </c>
      <c r="K12" s="123">
        <v>24057338958</v>
      </c>
      <c r="L12" s="123">
        <v>274844984</v>
      </c>
      <c r="M12" s="118">
        <v>24339401177</v>
      </c>
      <c r="N12" s="148"/>
    </row>
    <row r="13" spans="1:14" ht="14.85" customHeight="1" x14ac:dyDescent="0.15">
      <c r="A13" s="112"/>
      <c r="B13" s="113"/>
      <c r="C13" s="158" t="s">
        <v>80</v>
      </c>
      <c r="D13" s="110"/>
      <c r="E13" s="122">
        <v>75021</v>
      </c>
      <c r="F13" s="123">
        <v>1545</v>
      </c>
      <c r="G13" s="123">
        <v>2212</v>
      </c>
      <c r="H13" s="123">
        <v>19330</v>
      </c>
      <c r="I13" s="123" t="s">
        <v>175</v>
      </c>
      <c r="J13" s="123">
        <v>14662</v>
      </c>
      <c r="K13" s="123">
        <v>206299569</v>
      </c>
      <c r="L13" s="123">
        <v>521001116</v>
      </c>
      <c r="M13" s="118">
        <v>727413455</v>
      </c>
      <c r="N13" s="148"/>
    </row>
    <row r="14" spans="1:14" ht="14.85" customHeight="1" x14ac:dyDescent="0.15">
      <c r="A14" s="112"/>
      <c r="B14" s="114"/>
      <c r="C14" s="158" t="s">
        <v>138</v>
      </c>
      <c r="D14" s="110"/>
      <c r="E14" s="122" t="s">
        <v>175</v>
      </c>
      <c r="F14" s="123" t="s">
        <v>175</v>
      </c>
      <c r="G14" s="123">
        <v>10023</v>
      </c>
      <c r="H14" s="123">
        <v>839002</v>
      </c>
      <c r="I14" s="123">
        <v>14479985</v>
      </c>
      <c r="J14" s="123">
        <v>11</v>
      </c>
      <c r="K14" s="123" t="s">
        <v>175</v>
      </c>
      <c r="L14" s="123">
        <v>157528</v>
      </c>
      <c r="M14" s="118">
        <v>15486549</v>
      </c>
      <c r="N14" s="148"/>
    </row>
    <row r="15" spans="1:14" ht="14.85" customHeight="1" x14ac:dyDescent="0.15">
      <c r="A15" s="112"/>
      <c r="B15" s="203" t="s">
        <v>139</v>
      </c>
      <c r="C15" s="203"/>
      <c r="D15" s="110"/>
      <c r="E15" s="122">
        <v>7667661</v>
      </c>
      <c r="F15" s="123">
        <v>821790</v>
      </c>
      <c r="G15" s="123">
        <v>1755365</v>
      </c>
      <c r="H15" s="123">
        <v>48692685</v>
      </c>
      <c r="I15" s="123" t="s">
        <v>175</v>
      </c>
      <c r="J15" s="123">
        <v>1011616429</v>
      </c>
      <c r="K15" s="123">
        <v>13209329739</v>
      </c>
      <c r="L15" s="123">
        <v>58316683</v>
      </c>
      <c r="M15" s="118">
        <v>14338200352</v>
      </c>
      <c r="N15" s="148"/>
    </row>
    <row r="16" spans="1:14" ht="14.85" customHeight="1" x14ac:dyDescent="0.15">
      <c r="A16" s="112"/>
      <c r="B16" s="115"/>
      <c r="C16" s="158" t="s">
        <v>140</v>
      </c>
      <c r="D16" s="110"/>
      <c r="E16" s="122">
        <v>435332</v>
      </c>
      <c r="F16" s="123">
        <v>38832</v>
      </c>
      <c r="G16" s="123">
        <v>260020</v>
      </c>
      <c r="H16" s="123">
        <v>33491663</v>
      </c>
      <c r="I16" s="123" t="s">
        <v>175</v>
      </c>
      <c r="J16" s="123">
        <v>705008153</v>
      </c>
      <c r="K16" s="123">
        <v>1447325938</v>
      </c>
      <c r="L16" s="123">
        <v>57661020</v>
      </c>
      <c r="M16" s="118">
        <v>2244220958</v>
      </c>
      <c r="N16" s="148"/>
    </row>
    <row r="17" spans="1:14" ht="14.85" customHeight="1" x14ac:dyDescent="0.15">
      <c r="A17" s="112"/>
      <c r="B17" s="115"/>
      <c r="C17" s="158" t="s">
        <v>141</v>
      </c>
      <c r="D17" s="110"/>
      <c r="E17" s="122">
        <v>7232329</v>
      </c>
      <c r="F17" s="123">
        <v>782958</v>
      </c>
      <c r="G17" s="123">
        <v>1495345</v>
      </c>
      <c r="H17" s="123">
        <v>15200033</v>
      </c>
      <c r="I17" s="123" t="s">
        <v>175</v>
      </c>
      <c r="J17" s="123">
        <v>306608276</v>
      </c>
      <c r="K17" s="123">
        <v>2815</v>
      </c>
      <c r="L17" s="123">
        <v>655663</v>
      </c>
      <c r="M17" s="118">
        <v>331977419</v>
      </c>
      <c r="N17" s="148"/>
    </row>
    <row r="18" spans="1:14" ht="14.85" customHeight="1" x14ac:dyDescent="0.15">
      <c r="A18" s="112"/>
      <c r="B18" s="115"/>
      <c r="C18" s="158" t="s">
        <v>115</v>
      </c>
      <c r="D18" s="110"/>
      <c r="E18" s="122" t="s">
        <v>175</v>
      </c>
      <c r="F18" s="123" t="s">
        <v>175</v>
      </c>
      <c r="G18" s="123" t="s">
        <v>175</v>
      </c>
      <c r="H18" s="123">
        <v>989</v>
      </c>
      <c r="I18" s="123" t="s">
        <v>175</v>
      </c>
      <c r="J18" s="123" t="s">
        <v>175</v>
      </c>
      <c r="K18" s="123">
        <v>11762000986</v>
      </c>
      <c r="L18" s="123" t="s">
        <v>175</v>
      </c>
      <c r="M18" s="118">
        <v>11762001975</v>
      </c>
      <c r="N18" s="148"/>
    </row>
    <row r="19" spans="1:14" ht="14.85" customHeight="1" x14ac:dyDescent="0.15">
      <c r="A19" s="112"/>
      <c r="B19" s="206" t="s">
        <v>142</v>
      </c>
      <c r="C19" s="206"/>
      <c r="D19" s="110"/>
      <c r="E19" s="122">
        <v>55381988</v>
      </c>
      <c r="F19" s="123">
        <v>13478007</v>
      </c>
      <c r="G19" s="123">
        <v>2252390</v>
      </c>
      <c r="H19" s="123">
        <v>161039232</v>
      </c>
      <c r="I19" s="123">
        <v>6427419</v>
      </c>
      <c r="J19" s="123">
        <v>351129971</v>
      </c>
      <c r="K19" s="123">
        <v>2828871340</v>
      </c>
      <c r="L19" s="123">
        <v>3342483761</v>
      </c>
      <c r="M19" s="118">
        <v>6761064108</v>
      </c>
      <c r="N19" s="148"/>
    </row>
    <row r="20" spans="1:14" ht="14.85" customHeight="1" x14ac:dyDescent="0.15">
      <c r="A20" s="112"/>
      <c r="B20" s="113"/>
      <c r="C20" s="158" t="s">
        <v>143</v>
      </c>
      <c r="D20" s="110"/>
      <c r="E20" s="122">
        <v>19254423</v>
      </c>
      <c r="F20" s="123">
        <v>4706386</v>
      </c>
      <c r="G20" s="123">
        <v>765413</v>
      </c>
      <c r="H20" s="123">
        <v>27121256</v>
      </c>
      <c r="I20" s="123">
        <v>3043532</v>
      </c>
      <c r="J20" s="123">
        <v>84431235</v>
      </c>
      <c r="K20" s="123">
        <v>51502478</v>
      </c>
      <c r="L20" s="123">
        <v>898522910</v>
      </c>
      <c r="M20" s="118">
        <v>1089347633</v>
      </c>
      <c r="N20" s="148"/>
    </row>
    <row r="21" spans="1:14" ht="14.85" customHeight="1" x14ac:dyDescent="0.15">
      <c r="A21" s="112"/>
      <c r="B21" s="113"/>
      <c r="C21" s="158" t="s">
        <v>144</v>
      </c>
      <c r="D21" s="110"/>
      <c r="E21" s="122">
        <v>31516276</v>
      </c>
      <c r="F21" s="123">
        <v>7740855</v>
      </c>
      <c r="G21" s="123">
        <v>1323889</v>
      </c>
      <c r="H21" s="123">
        <v>122359613</v>
      </c>
      <c r="I21" s="123">
        <v>3383887</v>
      </c>
      <c r="J21" s="123">
        <v>259525887</v>
      </c>
      <c r="K21" s="123">
        <v>104329968</v>
      </c>
      <c r="L21" s="123">
        <v>2387624273</v>
      </c>
      <c r="M21" s="118">
        <v>2917804648</v>
      </c>
      <c r="N21" s="148"/>
    </row>
    <row r="22" spans="1:14" ht="14.85" customHeight="1" x14ac:dyDescent="0.15">
      <c r="A22" s="112"/>
      <c r="B22" s="113"/>
      <c r="C22" s="158" t="s">
        <v>145</v>
      </c>
      <c r="D22" s="110"/>
      <c r="E22" s="122">
        <v>4611289</v>
      </c>
      <c r="F22" s="123">
        <v>1030766</v>
      </c>
      <c r="G22" s="123">
        <v>163088</v>
      </c>
      <c r="H22" s="123">
        <v>11558363</v>
      </c>
      <c r="I22" s="123" t="s">
        <v>175</v>
      </c>
      <c r="J22" s="123">
        <v>7172849</v>
      </c>
      <c r="K22" s="123">
        <v>2673038894</v>
      </c>
      <c r="L22" s="123">
        <v>56336578</v>
      </c>
      <c r="M22" s="118">
        <v>2753911827</v>
      </c>
      <c r="N22" s="148"/>
    </row>
    <row r="23" spans="1:14" ht="14.85" customHeight="1" x14ac:dyDescent="0.15">
      <c r="A23" s="112"/>
      <c r="B23" s="206" t="s">
        <v>33</v>
      </c>
      <c r="C23" s="206"/>
      <c r="D23" s="110"/>
      <c r="E23" s="122">
        <v>3371440</v>
      </c>
      <c r="F23" s="123">
        <v>1371920</v>
      </c>
      <c r="G23" s="123">
        <v>141250</v>
      </c>
      <c r="H23" s="123">
        <v>68522957</v>
      </c>
      <c r="I23" s="123" t="s">
        <v>175</v>
      </c>
      <c r="J23" s="123">
        <v>19662073563</v>
      </c>
      <c r="K23" s="123">
        <v>24978867455</v>
      </c>
      <c r="L23" s="123">
        <v>50554493894</v>
      </c>
      <c r="M23" s="118">
        <v>95268842479</v>
      </c>
      <c r="N23" s="148"/>
    </row>
    <row r="24" spans="1:14" ht="14.85" customHeight="1" x14ac:dyDescent="0.15">
      <c r="A24" s="112"/>
      <c r="B24" s="113"/>
      <c r="C24" s="158" t="s">
        <v>146</v>
      </c>
      <c r="D24" s="110"/>
      <c r="E24" s="122" t="s">
        <v>175</v>
      </c>
      <c r="F24" s="123" t="s">
        <v>175</v>
      </c>
      <c r="G24" s="123" t="s">
        <v>175</v>
      </c>
      <c r="H24" s="123" t="s">
        <v>175</v>
      </c>
      <c r="I24" s="123" t="s">
        <v>175</v>
      </c>
      <c r="J24" s="123">
        <v>104727124</v>
      </c>
      <c r="K24" s="123">
        <v>600945201</v>
      </c>
      <c r="L24" s="123">
        <v>25750869292</v>
      </c>
      <c r="M24" s="118">
        <v>26456541617</v>
      </c>
      <c r="N24" s="148"/>
    </row>
    <row r="25" spans="1:14" ht="14.85" customHeight="1" x14ac:dyDescent="0.15">
      <c r="A25" s="112"/>
      <c r="B25" s="113"/>
      <c r="C25" s="158" t="s">
        <v>147</v>
      </c>
      <c r="D25" s="110"/>
      <c r="E25" s="122" t="s">
        <v>175</v>
      </c>
      <c r="F25" s="123" t="s">
        <v>175</v>
      </c>
      <c r="G25" s="123" t="s">
        <v>175</v>
      </c>
      <c r="H25" s="123" t="s">
        <v>175</v>
      </c>
      <c r="I25" s="123" t="s">
        <v>175</v>
      </c>
      <c r="J25" s="123" t="s">
        <v>175</v>
      </c>
      <c r="K25" s="123">
        <v>3262140832</v>
      </c>
      <c r="L25" s="123">
        <v>481898922</v>
      </c>
      <c r="M25" s="118">
        <v>3744039754</v>
      </c>
      <c r="N25" s="148"/>
    </row>
    <row r="26" spans="1:14" ht="14.85" customHeight="1" x14ac:dyDescent="0.15">
      <c r="A26" s="112"/>
      <c r="B26" s="113"/>
      <c r="C26" s="158" t="s">
        <v>148</v>
      </c>
      <c r="D26" s="110"/>
      <c r="E26" s="122" t="s">
        <v>175</v>
      </c>
      <c r="F26" s="123" t="s">
        <v>175</v>
      </c>
      <c r="G26" s="123" t="s">
        <v>175</v>
      </c>
      <c r="H26" s="123" t="s">
        <v>175</v>
      </c>
      <c r="I26" s="123" t="s">
        <v>175</v>
      </c>
      <c r="J26" s="123">
        <v>4962929277</v>
      </c>
      <c r="K26" s="123">
        <v>19615948710</v>
      </c>
      <c r="L26" s="123">
        <v>24311046508</v>
      </c>
      <c r="M26" s="118">
        <v>48889924495</v>
      </c>
      <c r="N26" s="148"/>
    </row>
    <row r="27" spans="1:14" ht="14.85" customHeight="1" x14ac:dyDescent="0.15">
      <c r="A27" s="112"/>
      <c r="B27" s="113"/>
      <c r="C27" s="158" t="s">
        <v>149</v>
      </c>
      <c r="D27" s="110"/>
      <c r="E27" s="122" t="s">
        <v>175</v>
      </c>
      <c r="F27" s="123" t="s">
        <v>175</v>
      </c>
      <c r="G27" s="123" t="s">
        <v>175</v>
      </c>
      <c r="H27" s="123" t="s">
        <v>175</v>
      </c>
      <c r="I27" s="123" t="s">
        <v>175</v>
      </c>
      <c r="J27" s="123">
        <v>11015354372</v>
      </c>
      <c r="K27" s="123">
        <v>1497287311</v>
      </c>
      <c r="L27" s="123">
        <v>3932923</v>
      </c>
      <c r="M27" s="118">
        <v>12516574606</v>
      </c>
      <c r="N27" s="148"/>
    </row>
    <row r="28" spans="1:14" ht="14.25" customHeight="1" x14ac:dyDescent="0.15">
      <c r="A28" s="112"/>
      <c r="B28" s="113"/>
      <c r="C28" s="158" t="s">
        <v>165</v>
      </c>
      <c r="D28" s="110"/>
      <c r="E28" s="122">
        <v>250681</v>
      </c>
      <c r="F28" s="123">
        <v>4726</v>
      </c>
      <c r="G28" s="123">
        <v>21572</v>
      </c>
      <c r="H28" s="123">
        <v>332503</v>
      </c>
      <c r="I28" s="123" t="s">
        <v>175</v>
      </c>
      <c r="J28" s="123">
        <v>3230376682</v>
      </c>
      <c r="K28" s="123">
        <v>1763531</v>
      </c>
      <c r="L28" s="123">
        <v>6619027</v>
      </c>
      <c r="M28" s="118">
        <v>3239368722</v>
      </c>
      <c r="N28" s="148"/>
    </row>
    <row r="29" spans="1:14" ht="14.85" customHeight="1" x14ac:dyDescent="0.15">
      <c r="A29" s="112"/>
      <c r="B29" s="113"/>
      <c r="C29" s="158" t="s">
        <v>150</v>
      </c>
      <c r="D29" s="110"/>
      <c r="E29" s="122">
        <v>3120759</v>
      </c>
      <c r="F29" s="123">
        <v>1367194</v>
      </c>
      <c r="G29" s="123">
        <v>119678</v>
      </c>
      <c r="H29" s="123">
        <v>68190454</v>
      </c>
      <c r="I29" s="123" t="s">
        <v>175</v>
      </c>
      <c r="J29" s="123">
        <v>348686108</v>
      </c>
      <c r="K29" s="123">
        <v>781870</v>
      </c>
      <c r="L29" s="123">
        <v>127222</v>
      </c>
      <c r="M29" s="118">
        <v>422393285</v>
      </c>
      <c r="N29" s="148"/>
    </row>
    <row r="30" spans="1:14" ht="14.85" customHeight="1" x14ac:dyDescent="0.15">
      <c r="A30" s="112"/>
      <c r="B30" s="206" t="s">
        <v>151</v>
      </c>
      <c r="C30" s="206"/>
      <c r="D30" s="110"/>
      <c r="E30" s="122">
        <v>2187492</v>
      </c>
      <c r="F30" s="123">
        <v>164773</v>
      </c>
      <c r="G30" s="123">
        <v>63107</v>
      </c>
      <c r="H30" s="123">
        <v>512146785</v>
      </c>
      <c r="I30" s="123">
        <v>6690717</v>
      </c>
      <c r="J30" s="123">
        <v>376122248</v>
      </c>
      <c r="K30" s="123">
        <v>243703393</v>
      </c>
      <c r="L30" s="123">
        <v>126490258</v>
      </c>
      <c r="M30" s="118">
        <v>1267568773</v>
      </c>
      <c r="N30" s="148"/>
    </row>
    <row r="31" spans="1:14" ht="14.85" customHeight="1" x14ac:dyDescent="0.15">
      <c r="A31" s="112"/>
      <c r="B31" s="113"/>
      <c r="C31" s="158" t="s">
        <v>152</v>
      </c>
      <c r="D31" s="110"/>
      <c r="E31" s="122" t="s">
        <v>175</v>
      </c>
      <c r="F31" s="123" t="s">
        <v>175</v>
      </c>
      <c r="G31" s="123" t="s">
        <v>175</v>
      </c>
      <c r="H31" s="123" t="s">
        <v>175</v>
      </c>
      <c r="I31" s="123" t="s">
        <v>175</v>
      </c>
      <c r="J31" s="123">
        <v>280847443</v>
      </c>
      <c r="K31" s="123">
        <v>64849</v>
      </c>
      <c r="L31" s="123">
        <v>100000</v>
      </c>
      <c r="M31" s="118">
        <v>281012292</v>
      </c>
      <c r="N31" s="148"/>
    </row>
    <row r="32" spans="1:14" ht="14.85" customHeight="1" x14ac:dyDescent="0.15">
      <c r="A32" s="112"/>
      <c r="B32" s="113"/>
      <c r="C32" s="158" t="s">
        <v>153</v>
      </c>
      <c r="D32" s="110"/>
      <c r="E32" s="122" t="s">
        <v>175</v>
      </c>
      <c r="F32" s="123" t="s">
        <v>175</v>
      </c>
      <c r="G32" s="123" t="s">
        <v>175</v>
      </c>
      <c r="H32" s="123">
        <v>499118368</v>
      </c>
      <c r="I32" s="123" t="s">
        <v>175</v>
      </c>
      <c r="J32" s="123">
        <v>37290703</v>
      </c>
      <c r="K32" s="123">
        <v>230316141</v>
      </c>
      <c r="L32" s="123">
        <v>85000000</v>
      </c>
      <c r="M32" s="118">
        <v>851725212</v>
      </c>
      <c r="N32" s="148"/>
    </row>
    <row r="33" spans="1:14" ht="14.85" customHeight="1" x14ac:dyDescent="0.15">
      <c r="A33" s="112"/>
      <c r="B33" s="113"/>
      <c r="C33" s="158" t="s">
        <v>172</v>
      </c>
      <c r="D33" s="110"/>
      <c r="E33" s="122" t="s">
        <v>175</v>
      </c>
      <c r="F33" s="123" t="s">
        <v>175</v>
      </c>
      <c r="G33" s="123" t="s">
        <v>175</v>
      </c>
      <c r="H33" s="123" t="s">
        <v>175</v>
      </c>
      <c r="I33" s="123" t="s">
        <v>175</v>
      </c>
      <c r="J33" s="123">
        <v>46359272</v>
      </c>
      <c r="K33" s="123">
        <v>1020038</v>
      </c>
      <c r="L33" s="123">
        <v>34113566</v>
      </c>
      <c r="M33" s="118">
        <v>81492876</v>
      </c>
      <c r="N33" s="148"/>
    </row>
    <row r="34" spans="1:14" ht="14.85" customHeight="1" x14ac:dyDescent="0.15">
      <c r="A34" s="112"/>
      <c r="B34" s="113"/>
      <c r="C34" s="158" t="s">
        <v>155</v>
      </c>
      <c r="D34" s="110"/>
      <c r="E34" s="122" t="s">
        <v>175</v>
      </c>
      <c r="F34" s="123" t="s">
        <v>175</v>
      </c>
      <c r="G34" s="123" t="s">
        <v>175</v>
      </c>
      <c r="H34" s="123" t="s">
        <v>175</v>
      </c>
      <c r="I34" s="123" t="s">
        <v>175</v>
      </c>
      <c r="J34" s="123">
        <v>4940143</v>
      </c>
      <c r="K34" s="123">
        <v>583981</v>
      </c>
      <c r="L34" s="123">
        <v>2084154</v>
      </c>
      <c r="M34" s="118">
        <v>7608278</v>
      </c>
      <c r="N34" s="148"/>
    </row>
    <row r="35" spans="1:14" ht="14.85" customHeight="1" x14ac:dyDescent="0.15">
      <c r="A35" s="112"/>
      <c r="B35" s="113"/>
      <c r="C35" s="158" t="s">
        <v>177</v>
      </c>
      <c r="D35" s="110"/>
      <c r="E35" s="122" t="s">
        <v>175</v>
      </c>
      <c r="F35" s="123" t="s">
        <v>175</v>
      </c>
      <c r="G35" s="123" t="s">
        <v>175</v>
      </c>
      <c r="H35" s="123" t="s">
        <v>175</v>
      </c>
      <c r="I35" s="123" t="s">
        <v>175</v>
      </c>
      <c r="J35" s="123">
        <v>5696482</v>
      </c>
      <c r="K35" s="123">
        <v>121052</v>
      </c>
      <c r="L35" s="123">
        <v>4583682</v>
      </c>
      <c r="M35" s="118">
        <v>10401216</v>
      </c>
      <c r="N35" s="148"/>
    </row>
    <row r="36" spans="1:14" ht="14.85" customHeight="1" x14ac:dyDescent="0.15">
      <c r="A36" s="112"/>
      <c r="B36" s="113"/>
      <c r="C36" s="158" t="s">
        <v>150</v>
      </c>
      <c r="D36" s="110"/>
      <c r="E36" s="122">
        <v>1298838</v>
      </c>
      <c r="F36" s="123">
        <v>127699</v>
      </c>
      <c r="G36" s="123">
        <v>27986</v>
      </c>
      <c r="H36" s="123">
        <v>12761940</v>
      </c>
      <c r="I36" s="123" t="s">
        <v>175</v>
      </c>
      <c r="J36" s="123">
        <v>688793</v>
      </c>
      <c r="K36" s="123">
        <v>28511</v>
      </c>
      <c r="L36" s="123">
        <v>305482</v>
      </c>
      <c r="M36" s="118">
        <v>15239249</v>
      </c>
      <c r="N36" s="148"/>
    </row>
    <row r="37" spans="1:14" ht="14.85" customHeight="1" x14ac:dyDescent="0.15">
      <c r="A37" s="113"/>
      <c r="B37" s="113"/>
      <c r="C37" s="158" t="s">
        <v>81</v>
      </c>
      <c r="D37" s="116"/>
      <c r="E37" s="122">
        <v>888654</v>
      </c>
      <c r="F37" s="123">
        <v>37074</v>
      </c>
      <c r="G37" s="123">
        <v>35121</v>
      </c>
      <c r="H37" s="123">
        <v>266477</v>
      </c>
      <c r="I37" s="123">
        <v>6690717</v>
      </c>
      <c r="J37" s="123">
        <v>299412</v>
      </c>
      <c r="K37" s="123">
        <v>11568821</v>
      </c>
      <c r="L37" s="123">
        <v>303374</v>
      </c>
      <c r="M37" s="118">
        <v>20089650</v>
      </c>
      <c r="N37" s="148"/>
    </row>
    <row r="38" spans="1:14" ht="16.05" customHeight="1" x14ac:dyDescent="0.15">
      <c r="A38" s="112"/>
      <c r="B38" s="206" t="s">
        <v>157</v>
      </c>
      <c r="C38" s="206"/>
      <c r="D38" s="110"/>
      <c r="E38" s="122" t="s">
        <v>175</v>
      </c>
      <c r="F38" s="123" t="s">
        <v>175</v>
      </c>
      <c r="G38" s="123" t="s">
        <v>175</v>
      </c>
      <c r="H38" s="123" t="s">
        <v>175</v>
      </c>
      <c r="I38" s="123" t="s">
        <v>175</v>
      </c>
      <c r="J38" s="123" t="s">
        <v>175</v>
      </c>
      <c r="K38" s="123">
        <v>364552381</v>
      </c>
      <c r="L38" s="123" t="s">
        <v>175</v>
      </c>
      <c r="M38" s="118">
        <v>364552381</v>
      </c>
      <c r="N38" s="148"/>
    </row>
    <row r="39" spans="1:14" ht="16.05" customHeight="1" x14ac:dyDescent="0.15">
      <c r="A39" s="112"/>
      <c r="B39" s="203" t="s">
        <v>61</v>
      </c>
      <c r="C39" s="203"/>
      <c r="D39" s="110"/>
      <c r="E39" s="122">
        <v>26678824</v>
      </c>
      <c r="F39" s="123">
        <v>4806879</v>
      </c>
      <c r="G39" s="123">
        <v>488072</v>
      </c>
      <c r="H39" s="123">
        <v>105427690</v>
      </c>
      <c r="I39" s="123">
        <v>2690424</v>
      </c>
      <c r="J39" s="123">
        <v>24158369</v>
      </c>
      <c r="K39" s="123">
        <v>3786</v>
      </c>
      <c r="L39" s="123">
        <v>684998</v>
      </c>
      <c r="M39" s="118">
        <v>164939042</v>
      </c>
      <c r="N39" s="148"/>
    </row>
    <row r="40" spans="1:14" ht="16.05" customHeight="1" x14ac:dyDescent="0.15">
      <c r="A40" s="112"/>
      <c r="B40" s="206" t="s">
        <v>86</v>
      </c>
      <c r="C40" s="206"/>
      <c r="D40" s="110"/>
      <c r="E40" s="122">
        <v>57045406</v>
      </c>
      <c r="F40" s="123">
        <v>7941719</v>
      </c>
      <c r="G40" s="123">
        <v>1518780</v>
      </c>
      <c r="H40" s="123">
        <v>89715248</v>
      </c>
      <c r="I40" s="123">
        <v>233448460</v>
      </c>
      <c r="J40" s="123">
        <v>50503100</v>
      </c>
      <c r="K40" s="123">
        <v>245334823</v>
      </c>
      <c r="L40" s="123">
        <v>32388210</v>
      </c>
      <c r="M40" s="118">
        <v>717895746</v>
      </c>
      <c r="N40" s="148"/>
    </row>
    <row r="41" spans="1:14" ht="16.05" customHeight="1" x14ac:dyDescent="0.15">
      <c r="A41" s="112"/>
      <c r="B41" s="159"/>
      <c r="C41" s="159" t="s">
        <v>159</v>
      </c>
      <c r="D41" s="110"/>
      <c r="E41" s="122" t="s">
        <v>175</v>
      </c>
      <c r="F41" s="123" t="s">
        <v>175</v>
      </c>
      <c r="G41" s="123" t="s">
        <v>175</v>
      </c>
      <c r="H41" s="123" t="s">
        <v>175</v>
      </c>
      <c r="I41" s="123" t="s">
        <v>175</v>
      </c>
      <c r="J41" s="123">
        <v>349162</v>
      </c>
      <c r="K41" s="123">
        <v>810353</v>
      </c>
      <c r="L41" s="123">
        <v>1349756</v>
      </c>
      <c r="M41" s="118">
        <v>2509271</v>
      </c>
      <c r="N41" s="148"/>
    </row>
    <row r="42" spans="1:14" ht="16.05" customHeight="1" x14ac:dyDescent="0.15">
      <c r="A42" s="112"/>
      <c r="B42" s="159"/>
      <c r="C42" s="159" t="s">
        <v>87</v>
      </c>
      <c r="D42" s="110"/>
      <c r="E42" s="122">
        <v>9242629</v>
      </c>
      <c r="F42" s="123">
        <v>2615081</v>
      </c>
      <c r="G42" s="123">
        <v>296332</v>
      </c>
      <c r="H42" s="123">
        <v>12656025</v>
      </c>
      <c r="I42" s="123">
        <v>1110551</v>
      </c>
      <c r="J42" s="123">
        <v>11394536</v>
      </c>
      <c r="K42" s="123">
        <v>139529</v>
      </c>
      <c r="L42" s="123">
        <v>190974</v>
      </c>
      <c r="M42" s="118">
        <v>37645657</v>
      </c>
      <c r="N42" s="148"/>
    </row>
    <row r="43" spans="1:14" ht="16.05" customHeight="1" x14ac:dyDescent="0.15">
      <c r="A43" s="112"/>
      <c r="B43" s="159"/>
      <c r="C43" s="159" t="s">
        <v>101</v>
      </c>
      <c r="D43" s="110"/>
      <c r="E43" s="122" t="s">
        <v>175</v>
      </c>
      <c r="F43" s="123" t="s">
        <v>175</v>
      </c>
      <c r="G43" s="123" t="s">
        <v>175</v>
      </c>
      <c r="H43" s="123" t="s">
        <v>175</v>
      </c>
      <c r="I43" s="123" t="s">
        <v>175</v>
      </c>
      <c r="J43" s="123">
        <v>13425815</v>
      </c>
      <c r="K43" s="123">
        <v>534222</v>
      </c>
      <c r="L43" s="123">
        <v>392000</v>
      </c>
      <c r="M43" s="118">
        <v>14352037</v>
      </c>
      <c r="N43" s="148"/>
    </row>
    <row r="44" spans="1:14" ht="16.05" customHeight="1" x14ac:dyDescent="0.15">
      <c r="A44" s="112"/>
      <c r="B44" s="159"/>
      <c r="C44" s="159" t="s">
        <v>85</v>
      </c>
      <c r="D44" s="110"/>
      <c r="E44" s="122">
        <v>47802777</v>
      </c>
      <c r="F44" s="123">
        <v>5326638</v>
      </c>
      <c r="G44" s="123">
        <v>1222448</v>
      </c>
      <c r="H44" s="123">
        <v>77059223</v>
      </c>
      <c r="I44" s="123">
        <v>232337909</v>
      </c>
      <c r="J44" s="123">
        <v>25333587</v>
      </c>
      <c r="K44" s="123">
        <v>243850719</v>
      </c>
      <c r="L44" s="123">
        <v>30455480</v>
      </c>
      <c r="M44" s="118">
        <v>663388781</v>
      </c>
      <c r="N44" s="148"/>
    </row>
    <row r="45" spans="1:14" ht="16.05" customHeight="1" x14ac:dyDescent="0.15">
      <c r="A45" s="112"/>
      <c r="B45" s="206" t="s">
        <v>112</v>
      </c>
      <c r="C45" s="206"/>
      <c r="D45" s="110"/>
      <c r="E45" s="122">
        <v>7411719</v>
      </c>
      <c r="F45" s="123">
        <v>2752229</v>
      </c>
      <c r="G45" s="123">
        <v>539389</v>
      </c>
      <c r="H45" s="123">
        <v>219818941</v>
      </c>
      <c r="I45" s="123">
        <v>582200630</v>
      </c>
      <c r="J45" s="123">
        <v>577647523</v>
      </c>
      <c r="K45" s="123">
        <v>371541271</v>
      </c>
      <c r="L45" s="123">
        <v>312036413</v>
      </c>
      <c r="M45" s="118">
        <v>2073948115</v>
      </c>
      <c r="N45" s="148"/>
    </row>
    <row r="46" spans="1:14" ht="14.1" customHeight="1" x14ac:dyDescent="0.15">
      <c r="A46" s="112"/>
      <c r="B46" s="246" t="s">
        <v>160</v>
      </c>
      <c r="C46" s="246"/>
      <c r="D46" s="110"/>
      <c r="E46" s="163">
        <v>162758555</v>
      </c>
      <c r="F46" s="118">
        <v>32103104</v>
      </c>
      <c r="G46" s="118">
        <v>7027651</v>
      </c>
      <c r="H46" s="118">
        <v>1277735712</v>
      </c>
      <c r="I46" s="118">
        <v>845937635</v>
      </c>
      <c r="J46" s="118">
        <v>41848768768</v>
      </c>
      <c r="K46" s="118">
        <v>98790155080</v>
      </c>
      <c r="L46" s="118">
        <v>248794572030</v>
      </c>
      <c r="M46" s="118">
        <v>391759058535</v>
      </c>
      <c r="N46" s="148"/>
    </row>
    <row r="47" spans="1:14" ht="3" customHeight="1" x14ac:dyDescent="0.15">
      <c r="A47" s="119"/>
      <c r="B47" s="119"/>
      <c r="C47" s="119"/>
      <c r="D47" s="147"/>
      <c r="E47" s="161"/>
      <c r="F47" s="119"/>
      <c r="G47" s="119"/>
      <c r="H47" s="119"/>
      <c r="I47" s="119"/>
      <c r="J47" s="119"/>
      <c r="K47" s="119"/>
      <c r="L47" s="119"/>
      <c r="M47" s="119"/>
    </row>
    <row r="48" spans="1:14" ht="8.1" customHeight="1" x14ac:dyDescent="0.15">
      <c r="A48" s="160"/>
      <c r="B48" s="245" t="s">
        <v>161</v>
      </c>
      <c r="C48" s="245"/>
      <c r="D48" s="245"/>
      <c r="E48" s="245"/>
      <c r="F48" s="245"/>
      <c r="G48" s="245"/>
      <c r="H48" s="245"/>
      <c r="I48" s="160"/>
      <c r="J48" s="160"/>
      <c r="K48" s="160"/>
      <c r="L48" s="160"/>
      <c r="M48" s="160"/>
    </row>
    <row r="49" spans="2:13" ht="38.25" customHeight="1" x14ac:dyDescent="0.15">
      <c r="B49" s="236" t="s">
        <v>163</v>
      </c>
      <c r="C49" s="236"/>
      <c r="D49" s="236"/>
      <c r="E49" s="236"/>
      <c r="F49" s="236"/>
      <c r="G49" s="236"/>
      <c r="H49" s="236"/>
      <c r="I49" s="237"/>
      <c r="J49" s="237"/>
      <c r="K49" s="237"/>
      <c r="L49" s="237"/>
      <c r="M49" s="237"/>
    </row>
    <row r="50" spans="2:13" x14ac:dyDescent="0.15">
      <c r="B50" s="120"/>
      <c r="C50" s="120"/>
      <c r="D50" s="120"/>
      <c r="E50" s="120"/>
      <c r="F50" s="120"/>
      <c r="G50" s="120"/>
    </row>
    <row r="51" spans="2:13" x14ac:dyDescent="0.15">
      <c r="B51" s="120"/>
      <c r="C51" s="120"/>
      <c r="D51" s="120"/>
      <c r="E51" s="120"/>
      <c r="F51" s="151"/>
      <c r="G51" s="151"/>
      <c r="H51" s="151"/>
      <c r="I51" s="151"/>
      <c r="J51" s="151"/>
      <c r="K51" s="151"/>
      <c r="L51" s="151"/>
      <c r="M51" s="151"/>
    </row>
    <row r="52" spans="2:13" x14ac:dyDescent="0.15">
      <c r="E52" s="148"/>
      <c r="F52" s="148"/>
      <c r="G52" s="148"/>
      <c r="H52" s="148"/>
      <c r="I52" s="148"/>
      <c r="J52" s="148"/>
      <c r="K52" s="148"/>
      <c r="L52" s="148"/>
      <c r="M52" s="148"/>
    </row>
    <row r="53" spans="2:13" x14ac:dyDescent="0.15">
      <c r="F53" s="149"/>
      <c r="G53" s="149"/>
      <c r="H53" s="149"/>
      <c r="I53" s="149"/>
      <c r="J53" s="149"/>
      <c r="K53" s="149"/>
      <c r="L53" s="149"/>
      <c r="M53" s="150"/>
    </row>
    <row r="54" spans="2:13" x14ac:dyDescent="0.15">
      <c r="M54" s="101"/>
    </row>
  </sheetData>
  <mergeCells count="26">
    <mergeCell ref="B15:C15"/>
    <mergeCell ref="B45:C45"/>
    <mergeCell ref="B46:C46"/>
    <mergeCell ref="B48:H48"/>
    <mergeCell ref="B49:M49"/>
    <mergeCell ref="B19:C19"/>
    <mergeCell ref="B23:C23"/>
    <mergeCell ref="B30:C30"/>
    <mergeCell ref="B38:C38"/>
    <mergeCell ref="B39:C39"/>
    <mergeCell ref="B40:C40"/>
    <mergeCell ref="B7:C7"/>
    <mergeCell ref="B8:C8"/>
    <mergeCell ref="B9:C9"/>
    <mergeCell ref="B10:C10"/>
    <mergeCell ref="B11:C11"/>
    <mergeCell ref="A2:M2"/>
    <mergeCell ref="E4:F4"/>
    <mergeCell ref="G4:G5"/>
    <mergeCell ref="H4:H5"/>
    <mergeCell ref="I4:I5"/>
    <mergeCell ref="J4:J5"/>
    <mergeCell ref="K4:K5"/>
    <mergeCell ref="L4:L5"/>
    <mergeCell ref="M4:M5"/>
    <mergeCell ref="B5:C5"/>
  </mergeCells>
  <phoneticPr fontId="8"/>
  <pageMargins left="0.7" right="0.7" top="0.75" bottom="0.75" header="0.3" footer="0.3"/>
  <pageSetup paperSize="9" scale="70" firstPageNumber="384" orientation="landscape" useFirstPageNumber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54"/>
  <sheetViews>
    <sheetView view="pageBreakPreview" zoomScaleNormal="100" zoomScaleSheetLayoutView="100" workbookViewId="0">
      <pane xSplit="4" ySplit="6" topLeftCell="E25" activePane="bottomRight" state="frozen"/>
      <selection activeCell="M7" sqref="M7"/>
      <selection pane="topRight" activeCell="M7" sqref="M7"/>
      <selection pane="bottomLeft" activeCell="M7" sqref="M7"/>
      <selection pane="bottomRight"/>
    </sheetView>
  </sheetViews>
  <sheetFormatPr defaultColWidth="9.42578125" defaultRowHeight="9.6" x14ac:dyDescent="0.15"/>
  <cols>
    <col min="1" max="1" width="1" style="101" customWidth="1"/>
    <col min="2" max="2" width="2.85546875" style="101" customWidth="1"/>
    <col min="3" max="3" width="22.42578125" style="101" customWidth="1"/>
    <col min="4" max="4" width="1" style="102" customWidth="1"/>
    <col min="5" max="8" width="17.85546875" style="101" customWidth="1"/>
    <col min="9" max="12" width="19.5703125" style="101" customWidth="1"/>
    <col min="13" max="13" width="19.5703125" style="102" customWidth="1"/>
    <col min="14" max="14" width="16.85546875" style="101" bestFit="1" customWidth="1"/>
    <col min="15" max="16384" width="9.42578125" style="101"/>
  </cols>
  <sheetData>
    <row r="1" spans="1:14" ht="5.0999999999999996" customHeight="1" x14ac:dyDescent="0.15"/>
    <row r="2" spans="1:14" s="121" customFormat="1" ht="12" customHeight="1" x14ac:dyDescent="0.15">
      <c r="A2" s="247" t="s">
        <v>178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4" ht="15" customHeight="1" x14ac:dyDescent="0.15">
      <c r="A3" s="119"/>
      <c r="B3" s="119"/>
      <c r="C3" s="119" t="s">
        <v>92</v>
      </c>
      <c r="D3" s="119"/>
      <c r="E3" s="119" t="s">
        <v>91</v>
      </c>
      <c r="F3" s="119"/>
      <c r="G3" s="119"/>
      <c r="H3" s="119"/>
      <c r="I3" s="119"/>
      <c r="J3" s="119"/>
      <c r="K3" s="119"/>
      <c r="L3" s="119"/>
      <c r="M3" s="168" t="s">
        <v>0</v>
      </c>
    </row>
    <row r="4" spans="1:14" s="105" customFormat="1" ht="18" customHeight="1" x14ac:dyDescent="0.15">
      <c r="A4" s="103"/>
      <c r="B4" s="103"/>
      <c r="C4" s="103" t="s">
        <v>119</v>
      </c>
      <c r="D4" s="104"/>
      <c r="E4" s="238" t="s">
        <v>120</v>
      </c>
      <c r="F4" s="239"/>
      <c r="G4" s="240" t="s">
        <v>121</v>
      </c>
      <c r="H4" s="241" t="s">
        <v>122</v>
      </c>
      <c r="I4" s="240" t="s">
        <v>123</v>
      </c>
      <c r="J4" s="240" t="s">
        <v>124</v>
      </c>
      <c r="K4" s="240" t="s">
        <v>125</v>
      </c>
      <c r="L4" s="240" t="s">
        <v>126</v>
      </c>
      <c r="M4" s="241" t="s">
        <v>127</v>
      </c>
    </row>
    <row r="5" spans="1:14" s="105" customFormat="1" ht="18" customHeight="1" x14ac:dyDescent="0.15">
      <c r="A5" s="106"/>
      <c r="B5" s="243" t="s">
        <v>128</v>
      </c>
      <c r="C5" s="243"/>
      <c r="D5" s="107"/>
      <c r="E5" s="108" t="s">
        <v>129</v>
      </c>
      <c r="F5" s="164" t="s">
        <v>130</v>
      </c>
      <c r="G5" s="198"/>
      <c r="H5" s="242"/>
      <c r="I5" s="198"/>
      <c r="J5" s="198"/>
      <c r="K5" s="198"/>
      <c r="L5" s="198"/>
      <c r="M5" s="242"/>
    </row>
    <row r="6" spans="1:14" s="102" customFormat="1" ht="4.05" customHeight="1" x14ac:dyDescent="0.15">
      <c r="A6" s="109"/>
      <c r="B6" s="109"/>
      <c r="C6" s="109"/>
      <c r="D6" s="110"/>
      <c r="E6" s="111"/>
      <c r="F6" s="111"/>
      <c r="G6" s="111"/>
      <c r="H6" s="111"/>
      <c r="I6" s="111"/>
      <c r="J6" s="111"/>
      <c r="K6" s="111"/>
      <c r="L6" s="111"/>
      <c r="M6" s="111"/>
    </row>
    <row r="7" spans="1:14" ht="14.85" customHeight="1" x14ac:dyDescent="0.15">
      <c r="A7" s="112"/>
      <c r="B7" s="244" t="s">
        <v>131</v>
      </c>
      <c r="C7" s="244"/>
      <c r="D7" s="110"/>
      <c r="E7" s="122" t="s">
        <v>175</v>
      </c>
      <c r="F7" s="123" t="s">
        <v>175</v>
      </c>
      <c r="G7" s="123">
        <v>4737</v>
      </c>
      <c r="H7" s="123">
        <v>44882</v>
      </c>
      <c r="I7" s="123" t="s">
        <v>175</v>
      </c>
      <c r="J7" s="123">
        <v>19828184036</v>
      </c>
      <c r="K7" s="123">
        <v>31973860864</v>
      </c>
      <c r="L7" s="123">
        <v>2633500</v>
      </c>
      <c r="M7" s="118">
        <v>51804728019</v>
      </c>
      <c r="N7" s="148"/>
    </row>
    <row r="8" spans="1:14" ht="14.85" customHeight="1" x14ac:dyDescent="0.15">
      <c r="A8" s="112"/>
      <c r="B8" s="206" t="s">
        <v>133</v>
      </c>
      <c r="C8" s="206"/>
      <c r="D8" s="110"/>
      <c r="E8" s="122">
        <v>54841</v>
      </c>
      <c r="F8" s="123">
        <v>14980</v>
      </c>
      <c r="G8" s="123">
        <v>1127</v>
      </c>
      <c r="H8" s="123">
        <v>13501</v>
      </c>
      <c r="I8" s="123" t="s">
        <v>175</v>
      </c>
      <c r="J8" s="123">
        <v>10840</v>
      </c>
      <c r="K8" s="123" t="s">
        <v>175</v>
      </c>
      <c r="L8" s="123">
        <v>107342804</v>
      </c>
      <c r="M8" s="118">
        <v>107438093</v>
      </c>
      <c r="N8" s="148"/>
    </row>
    <row r="9" spans="1:14" ht="14.85" customHeight="1" x14ac:dyDescent="0.15">
      <c r="A9" s="112"/>
      <c r="B9" s="206" t="s">
        <v>134</v>
      </c>
      <c r="C9" s="206"/>
      <c r="D9" s="110"/>
      <c r="E9" s="122" t="s">
        <v>175</v>
      </c>
      <c r="F9" s="123" t="s">
        <v>175</v>
      </c>
      <c r="G9" s="123" t="s">
        <v>175</v>
      </c>
      <c r="H9" s="123">
        <v>49735490</v>
      </c>
      <c r="I9" s="123" t="s">
        <v>175</v>
      </c>
      <c r="J9" s="123" t="s">
        <v>175</v>
      </c>
      <c r="K9" s="123" t="s">
        <v>175</v>
      </c>
      <c r="L9" s="123">
        <v>246739518895</v>
      </c>
      <c r="M9" s="118">
        <v>246789254385</v>
      </c>
      <c r="N9" s="148"/>
    </row>
    <row r="10" spans="1:14" ht="14.85" customHeight="1" x14ac:dyDescent="0.15">
      <c r="A10" s="112"/>
      <c r="B10" s="203" t="s">
        <v>135</v>
      </c>
      <c r="C10" s="248"/>
      <c r="D10" s="110"/>
      <c r="E10" s="122">
        <v>398198</v>
      </c>
      <c r="F10" s="123">
        <v>10782</v>
      </c>
      <c r="G10" s="123">
        <v>193233</v>
      </c>
      <c r="H10" s="123">
        <v>11907441</v>
      </c>
      <c r="I10" s="123" t="s">
        <v>175</v>
      </c>
      <c r="J10" s="123">
        <v>72578</v>
      </c>
      <c r="K10" s="123">
        <v>506936521</v>
      </c>
      <c r="L10" s="123">
        <v>559752998</v>
      </c>
      <c r="M10" s="118">
        <v>1079271751</v>
      </c>
      <c r="N10" s="148"/>
    </row>
    <row r="11" spans="1:14" ht="14.85" customHeight="1" x14ac:dyDescent="0.15">
      <c r="A11" s="112"/>
      <c r="B11" s="206" t="s">
        <v>136</v>
      </c>
      <c r="C11" s="206"/>
      <c r="D11" s="110"/>
      <c r="E11" s="122">
        <v>2583921</v>
      </c>
      <c r="F11" s="123">
        <v>730283</v>
      </c>
      <c r="G11" s="123">
        <v>74357</v>
      </c>
      <c r="H11" s="123">
        <v>3404433</v>
      </c>
      <c r="I11" s="123">
        <v>17163111</v>
      </c>
      <c r="J11" s="123">
        <v>610851</v>
      </c>
      <c r="K11" s="123">
        <v>71856895752</v>
      </c>
      <c r="L11" s="123">
        <v>742504759</v>
      </c>
      <c r="M11" s="118">
        <v>72623967467</v>
      </c>
      <c r="N11" s="148"/>
    </row>
    <row r="12" spans="1:14" ht="14.85" customHeight="1" x14ac:dyDescent="0.15">
      <c r="A12" s="112"/>
      <c r="B12" s="113"/>
      <c r="C12" s="165" t="s">
        <v>137</v>
      </c>
      <c r="D12" s="110"/>
      <c r="E12" s="122">
        <v>2510201</v>
      </c>
      <c r="F12" s="123">
        <v>729128</v>
      </c>
      <c r="G12" s="123">
        <v>64949</v>
      </c>
      <c r="H12" s="123">
        <v>2798039</v>
      </c>
      <c r="I12" s="123" t="s">
        <v>175</v>
      </c>
      <c r="J12" s="123">
        <v>595871</v>
      </c>
      <c r="K12" s="123">
        <v>71616814153</v>
      </c>
      <c r="L12" s="123">
        <v>309628057</v>
      </c>
      <c r="M12" s="118">
        <v>71933140398</v>
      </c>
      <c r="N12" s="148"/>
    </row>
    <row r="13" spans="1:14" ht="14.85" customHeight="1" x14ac:dyDescent="0.15">
      <c r="A13" s="112"/>
      <c r="B13" s="113"/>
      <c r="C13" s="165" t="s">
        <v>80</v>
      </c>
      <c r="D13" s="110"/>
      <c r="E13" s="122">
        <v>73720</v>
      </c>
      <c r="F13" s="123">
        <v>1155</v>
      </c>
      <c r="G13" s="123">
        <v>2204</v>
      </c>
      <c r="H13" s="123">
        <v>29585</v>
      </c>
      <c r="I13" s="123" t="s">
        <v>175</v>
      </c>
      <c r="J13" s="123">
        <v>14726</v>
      </c>
      <c r="K13" s="123">
        <v>240081599</v>
      </c>
      <c r="L13" s="123">
        <v>432601216</v>
      </c>
      <c r="M13" s="118">
        <v>672804205</v>
      </c>
      <c r="N13" s="148"/>
    </row>
    <row r="14" spans="1:14" ht="14.85" customHeight="1" x14ac:dyDescent="0.15">
      <c r="A14" s="112"/>
      <c r="B14" s="114"/>
      <c r="C14" s="165" t="s">
        <v>138</v>
      </c>
      <c r="D14" s="110"/>
      <c r="E14" s="122" t="s">
        <v>175</v>
      </c>
      <c r="F14" s="123" t="s">
        <v>175</v>
      </c>
      <c r="G14" s="123">
        <v>7204</v>
      </c>
      <c r="H14" s="123">
        <v>576809</v>
      </c>
      <c r="I14" s="123">
        <v>17163111</v>
      </c>
      <c r="J14" s="123">
        <v>254</v>
      </c>
      <c r="K14" s="123" t="s">
        <v>175</v>
      </c>
      <c r="L14" s="123">
        <v>275486</v>
      </c>
      <c r="M14" s="118">
        <v>18022864</v>
      </c>
      <c r="N14" s="148"/>
    </row>
    <row r="15" spans="1:14" ht="14.85" customHeight="1" x14ac:dyDescent="0.15">
      <c r="A15" s="112"/>
      <c r="B15" s="203" t="s">
        <v>139</v>
      </c>
      <c r="C15" s="203"/>
      <c r="D15" s="110"/>
      <c r="E15" s="122">
        <v>7503437</v>
      </c>
      <c r="F15" s="123">
        <v>850062</v>
      </c>
      <c r="G15" s="123">
        <v>1679815</v>
      </c>
      <c r="H15" s="123">
        <v>79943442</v>
      </c>
      <c r="I15" s="123">
        <v>1668</v>
      </c>
      <c r="J15" s="123">
        <v>968050249</v>
      </c>
      <c r="K15" s="123">
        <v>12941642217</v>
      </c>
      <c r="L15" s="123">
        <v>54409270</v>
      </c>
      <c r="M15" s="118">
        <v>14054080160</v>
      </c>
      <c r="N15" s="148"/>
    </row>
    <row r="16" spans="1:14" ht="14.85" customHeight="1" x14ac:dyDescent="0.15">
      <c r="A16" s="112"/>
      <c r="B16" s="115"/>
      <c r="C16" s="165" t="s">
        <v>140</v>
      </c>
      <c r="D16" s="110"/>
      <c r="E16" s="122">
        <v>432097</v>
      </c>
      <c r="F16" s="123">
        <v>34794</v>
      </c>
      <c r="G16" s="123">
        <v>256145</v>
      </c>
      <c r="H16" s="123">
        <v>64743470</v>
      </c>
      <c r="I16" s="123">
        <v>1668</v>
      </c>
      <c r="J16" s="123">
        <v>663412972</v>
      </c>
      <c r="K16" s="123">
        <v>1436943671</v>
      </c>
      <c r="L16" s="123">
        <v>53747066</v>
      </c>
      <c r="M16" s="118">
        <v>2219571883</v>
      </c>
      <c r="N16" s="148"/>
    </row>
    <row r="17" spans="1:14" ht="14.85" customHeight="1" x14ac:dyDescent="0.15">
      <c r="A17" s="112"/>
      <c r="B17" s="115"/>
      <c r="C17" s="165" t="s">
        <v>141</v>
      </c>
      <c r="D17" s="110"/>
      <c r="E17" s="122">
        <v>7071340</v>
      </c>
      <c r="F17" s="123">
        <v>815268</v>
      </c>
      <c r="G17" s="123">
        <v>1423670</v>
      </c>
      <c r="H17" s="123">
        <v>15198989</v>
      </c>
      <c r="I17" s="123" t="s">
        <v>175</v>
      </c>
      <c r="J17" s="123">
        <v>304637277</v>
      </c>
      <c r="K17" s="123">
        <v>1696</v>
      </c>
      <c r="L17" s="123">
        <v>662204</v>
      </c>
      <c r="M17" s="118">
        <v>329810444</v>
      </c>
      <c r="N17" s="148"/>
    </row>
    <row r="18" spans="1:14" ht="14.85" customHeight="1" x14ac:dyDescent="0.15">
      <c r="A18" s="112"/>
      <c r="B18" s="115"/>
      <c r="C18" s="165" t="s">
        <v>115</v>
      </c>
      <c r="D18" s="110"/>
      <c r="E18" s="122" t="s">
        <v>175</v>
      </c>
      <c r="F18" s="123" t="s">
        <v>175</v>
      </c>
      <c r="G18" s="123" t="s">
        <v>175</v>
      </c>
      <c r="H18" s="123">
        <v>983</v>
      </c>
      <c r="I18" s="123" t="s">
        <v>175</v>
      </c>
      <c r="J18" s="123" t="s">
        <v>175</v>
      </c>
      <c r="K18" s="123">
        <v>11504696850</v>
      </c>
      <c r="L18" s="123" t="s">
        <v>175</v>
      </c>
      <c r="M18" s="118">
        <v>11504697833</v>
      </c>
      <c r="N18" s="148"/>
    </row>
    <row r="19" spans="1:14" ht="14.85" customHeight="1" x14ac:dyDescent="0.15">
      <c r="A19" s="112"/>
      <c r="B19" s="206" t="s">
        <v>142</v>
      </c>
      <c r="C19" s="206"/>
      <c r="D19" s="110"/>
      <c r="E19" s="122">
        <v>58716863</v>
      </c>
      <c r="F19" s="123">
        <v>13687406</v>
      </c>
      <c r="G19" s="123">
        <v>2338768</v>
      </c>
      <c r="H19" s="123">
        <v>171998966</v>
      </c>
      <c r="I19" s="123">
        <v>6223785</v>
      </c>
      <c r="J19" s="123">
        <v>326175431</v>
      </c>
      <c r="K19" s="123">
        <v>2755323846</v>
      </c>
      <c r="L19" s="123">
        <v>4274899222</v>
      </c>
      <c r="M19" s="118">
        <v>7609364287</v>
      </c>
      <c r="N19" s="148"/>
    </row>
    <row r="20" spans="1:14" ht="14.85" customHeight="1" x14ac:dyDescent="0.15">
      <c r="A20" s="112"/>
      <c r="B20" s="113"/>
      <c r="C20" s="165" t="s">
        <v>143</v>
      </c>
      <c r="D20" s="110"/>
      <c r="E20" s="122">
        <v>18894090</v>
      </c>
      <c r="F20" s="123">
        <v>4326405</v>
      </c>
      <c r="G20" s="123">
        <v>705074</v>
      </c>
      <c r="H20" s="123">
        <v>28255919</v>
      </c>
      <c r="I20" s="123">
        <v>2491793</v>
      </c>
      <c r="J20" s="123">
        <v>92278625</v>
      </c>
      <c r="K20" s="123">
        <v>44370283</v>
      </c>
      <c r="L20" s="123">
        <v>901296011</v>
      </c>
      <c r="M20" s="118">
        <v>1092618200</v>
      </c>
      <c r="N20" s="148"/>
    </row>
    <row r="21" spans="1:14" ht="14.85" customHeight="1" x14ac:dyDescent="0.15">
      <c r="A21" s="112"/>
      <c r="B21" s="113"/>
      <c r="C21" s="165" t="s">
        <v>144</v>
      </c>
      <c r="D21" s="110"/>
      <c r="E21" s="122">
        <v>35269917</v>
      </c>
      <c r="F21" s="123">
        <v>8327951</v>
      </c>
      <c r="G21" s="123">
        <v>1511151</v>
      </c>
      <c r="H21" s="123">
        <v>132333246</v>
      </c>
      <c r="I21" s="123">
        <v>3731992</v>
      </c>
      <c r="J21" s="123">
        <v>226927850</v>
      </c>
      <c r="K21" s="123">
        <v>95154086</v>
      </c>
      <c r="L21" s="123">
        <v>3317156939</v>
      </c>
      <c r="M21" s="118">
        <v>3820413132</v>
      </c>
      <c r="N21" s="148"/>
    </row>
    <row r="22" spans="1:14" ht="14.85" customHeight="1" x14ac:dyDescent="0.15">
      <c r="A22" s="112"/>
      <c r="B22" s="113"/>
      <c r="C22" s="165" t="s">
        <v>145</v>
      </c>
      <c r="D22" s="110"/>
      <c r="E22" s="122">
        <v>4552856</v>
      </c>
      <c r="F22" s="123">
        <v>1033050</v>
      </c>
      <c r="G22" s="123">
        <v>122543</v>
      </c>
      <c r="H22" s="123">
        <v>11409801</v>
      </c>
      <c r="I22" s="123" t="s">
        <v>175</v>
      </c>
      <c r="J22" s="123">
        <v>6968956</v>
      </c>
      <c r="K22" s="123">
        <v>2615799477</v>
      </c>
      <c r="L22" s="123">
        <v>56446272</v>
      </c>
      <c r="M22" s="118">
        <v>2696332955</v>
      </c>
      <c r="N22" s="148"/>
    </row>
    <row r="23" spans="1:14" ht="14.85" customHeight="1" x14ac:dyDescent="0.15">
      <c r="A23" s="112"/>
      <c r="B23" s="206" t="s">
        <v>33</v>
      </c>
      <c r="C23" s="206"/>
      <c r="D23" s="110"/>
      <c r="E23" s="122">
        <v>3201120</v>
      </c>
      <c r="F23" s="123">
        <v>1313407</v>
      </c>
      <c r="G23" s="123">
        <v>122423</v>
      </c>
      <c r="H23" s="123">
        <v>76808175</v>
      </c>
      <c r="I23" s="123" t="s">
        <v>175</v>
      </c>
      <c r="J23" s="123">
        <v>20025108500</v>
      </c>
      <c r="K23" s="123">
        <v>25226751276</v>
      </c>
      <c r="L23" s="123">
        <v>51178997773</v>
      </c>
      <c r="M23" s="118">
        <v>96512302674</v>
      </c>
      <c r="N23" s="148"/>
    </row>
    <row r="24" spans="1:14" ht="14.85" customHeight="1" x14ac:dyDescent="0.15">
      <c r="A24" s="112"/>
      <c r="B24" s="113"/>
      <c r="C24" s="165" t="s">
        <v>146</v>
      </c>
      <c r="D24" s="110"/>
      <c r="E24" s="122" t="s">
        <v>175</v>
      </c>
      <c r="F24" s="123" t="s">
        <v>175</v>
      </c>
      <c r="G24" s="123" t="s">
        <v>175</v>
      </c>
      <c r="H24" s="123" t="s">
        <v>175</v>
      </c>
      <c r="I24" s="123" t="s">
        <v>175</v>
      </c>
      <c r="J24" s="123">
        <v>83791054</v>
      </c>
      <c r="K24" s="123">
        <v>460702600</v>
      </c>
      <c r="L24" s="123">
        <v>26542949715</v>
      </c>
      <c r="M24" s="118">
        <v>27087443369</v>
      </c>
      <c r="N24" s="148"/>
    </row>
    <row r="25" spans="1:14" ht="14.85" customHeight="1" x14ac:dyDescent="0.15">
      <c r="A25" s="112"/>
      <c r="B25" s="113"/>
      <c r="C25" s="165" t="s">
        <v>147</v>
      </c>
      <c r="D25" s="110"/>
      <c r="E25" s="122" t="s">
        <v>175</v>
      </c>
      <c r="F25" s="123" t="s">
        <v>175</v>
      </c>
      <c r="G25" s="123" t="s">
        <v>175</v>
      </c>
      <c r="H25" s="123" t="s">
        <v>175</v>
      </c>
      <c r="I25" s="123" t="s">
        <v>175</v>
      </c>
      <c r="J25" s="123" t="s">
        <v>175</v>
      </c>
      <c r="K25" s="123">
        <v>3401167263</v>
      </c>
      <c r="L25" s="123">
        <v>427755981</v>
      </c>
      <c r="M25" s="118">
        <v>3828923244</v>
      </c>
      <c r="N25" s="148"/>
    </row>
    <row r="26" spans="1:14" ht="14.85" customHeight="1" x14ac:dyDescent="0.15">
      <c r="A26" s="112"/>
      <c r="B26" s="113"/>
      <c r="C26" s="165" t="s">
        <v>148</v>
      </c>
      <c r="D26" s="110"/>
      <c r="E26" s="122" t="s">
        <v>175</v>
      </c>
      <c r="F26" s="123" t="s">
        <v>175</v>
      </c>
      <c r="G26" s="123" t="s">
        <v>175</v>
      </c>
      <c r="H26" s="123" t="s">
        <v>175</v>
      </c>
      <c r="I26" s="123" t="s">
        <v>175</v>
      </c>
      <c r="J26" s="123">
        <v>5428700740</v>
      </c>
      <c r="K26" s="123">
        <v>19872344207</v>
      </c>
      <c r="L26" s="123">
        <v>24196597490</v>
      </c>
      <c r="M26" s="118">
        <v>49497642437</v>
      </c>
      <c r="N26" s="148"/>
    </row>
    <row r="27" spans="1:14" ht="14.85" customHeight="1" x14ac:dyDescent="0.15">
      <c r="A27" s="112"/>
      <c r="B27" s="113"/>
      <c r="C27" s="165" t="s">
        <v>149</v>
      </c>
      <c r="D27" s="110"/>
      <c r="E27" s="122" t="s">
        <v>175</v>
      </c>
      <c r="F27" s="123" t="s">
        <v>175</v>
      </c>
      <c r="G27" s="123" t="s">
        <v>175</v>
      </c>
      <c r="H27" s="123" t="s">
        <v>175</v>
      </c>
      <c r="I27" s="123" t="s">
        <v>175</v>
      </c>
      <c r="J27" s="123">
        <v>10926165260</v>
      </c>
      <c r="K27" s="123">
        <v>1490660663</v>
      </c>
      <c r="L27" s="123">
        <v>4438635</v>
      </c>
      <c r="M27" s="118">
        <v>12421264558</v>
      </c>
      <c r="N27" s="148"/>
    </row>
    <row r="28" spans="1:14" ht="14.25" customHeight="1" x14ac:dyDescent="0.15">
      <c r="A28" s="112"/>
      <c r="B28" s="113"/>
      <c r="C28" s="165" t="s">
        <v>165</v>
      </c>
      <c r="D28" s="110"/>
      <c r="E28" s="122">
        <v>263073</v>
      </c>
      <c r="F28" s="123">
        <v>4394</v>
      </c>
      <c r="G28" s="123">
        <v>18370</v>
      </c>
      <c r="H28" s="123">
        <v>352834</v>
      </c>
      <c r="I28" s="123" t="s">
        <v>175</v>
      </c>
      <c r="J28" s="123">
        <v>3235462280</v>
      </c>
      <c r="K28" s="123">
        <v>1765962</v>
      </c>
      <c r="L28" s="123">
        <v>7119027</v>
      </c>
      <c r="M28" s="118">
        <v>3244985940</v>
      </c>
      <c r="N28" s="148"/>
    </row>
    <row r="29" spans="1:14" ht="14.85" customHeight="1" x14ac:dyDescent="0.15">
      <c r="A29" s="112"/>
      <c r="B29" s="113"/>
      <c r="C29" s="165" t="s">
        <v>150</v>
      </c>
      <c r="D29" s="110"/>
      <c r="E29" s="122">
        <v>2938047</v>
      </c>
      <c r="F29" s="123">
        <v>1309013</v>
      </c>
      <c r="G29" s="123">
        <v>104053</v>
      </c>
      <c r="H29" s="123">
        <v>76455341</v>
      </c>
      <c r="I29" s="123" t="s">
        <v>175</v>
      </c>
      <c r="J29" s="123">
        <v>350989166</v>
      </c>
      <c r="K29" s="123">
        <v>110581</v>
      </c>
      <c r="L29" s="123">
        <v>136925</v>
      </c>
      <c r="M29" s="118">
        <v>432043126</v>
      </c>
      <c r="N29" s="148"/>
    </row>
    <row r="30" spans="1:14" ht="14.85" customHeight="1" x14ac:dyDescent="0.15">
      <c r="A30" s="112"/>
      <c r="B30" s="206" t="s">
        <v>151</v>
      </c>
      <c r="C30" s="206"/>
      <c r="D30" s="110"/>
      <c r="E30" s="122">
        <v>1954523</v>
      </c>
      <c r="F30" s="123">
        <v>163339</v>
      </c>
      <c r="G30" s="123">
        <v>50419</v>
      </c>
      <c r="H30" s="123">
        <v>500318955</v>
      </c>
      <c r="I30" s="123">
        <v>6315900</v>
      </c>
      <c r="J30" s="123">
        <v>362855067</v>
      </c>
      <c r="K30" s="123">
        <v>215439271</v>
      </c>
      <c r="L30" s="123">
        <v>129297799</v>
      </c>
      <c r="M30" s="118">
        <v>1216395273</v>
      </c>
      <c r="N30" s="148"/>
    </row>
    <row r="31" spans="1:14" ht="14.85" customHeight="1" x14ac:dyDescent="0.15">
      <c r="A31" s="112"/>
      <c r="B31" s="113"/>
      <c r="C31" s="165" t="s">
        <v>152</v>
      </c>
      <c r="D31" s="110"/>
      <c r="E31" s="122" t="s">
        <v>175</v>
      </c>
      <c r="F31" s="123" t="s">
        <v>175</v>
      </c>
      <c r="G31" s="123" t="s">
        <v>175</v>
      </c>
      <c r="H31" s="123" t="s">
        <v>175</v>
      </c>
      <c r="I31" s="123" t="s">
        <v>175</v>
      </c>
      <c r="J31" s="123">
        <v>264144250</v>
      </c>
      <c r="K31" s="123">
        <v>65944</v>
      </c>
      <c r="L31" s="123">
        <v>100000</v>
      </c>
      <c r="M31" s="118">
        <v>264310194</v>
      </c>
      <c r="N31" s="148"/>
    </row>
    <row r="32" spans="1:14" ht="14.85" customHeight="1" x14ac:dyDescent="0.15">
      <c r="A32" s="112"/>
      <c r="B32" s="113"/>
      <c r="C32" s="165" t="s">
        <v>153</v>
      </c>
      <c r="D32" s="110"/>
      <c r="E32" s="122" t="s">
        <v>175</v>
      </c>
      <c r="F32" s="123" t="s">
        <v>175</v>
      </c>
      <c r="G32" s="123" t="s">
        <v>175</v>
      </c>
      <c r="H32" s="123">
        <v>488142004</v>
      </c>
      <c r="I32" s="123" t="s">
        <v>175</v>
      </c>
      <c r="J32" s="123">
        <v>37845531</v>
      </c>
      <c r="K32" s="123">
        <v>204150960</v>
      </c>
      <c r="L32" s="123">
        <v>85000000</v>
      </c>
      <c r="M32" s="118">
        <v>815138495</v>
      </c>
      <c r="N32" s="148"/>
    </row>
    <row r="33" spans="1:14" ht="14.85" customHeight="1" x14ac:dyDescent="0.15">
      <c r="A33" s="112"/>
      <c r="B33" s="113"/>
      <c r="C33" s="165" t="s">
        <v>172</v>
      </c>
      <c r="D33" s="110"/>
      <c r="E33" s="122" t="s">
        <v>175</v>
      </c>
      <c r="F33" s="123" t="s">
        <v>175</v>
      </c>
      <c r="G33" s="123" t="s">
        <v>175</v>
      </c>
      <c r="H33" s="123" t="s">
        <v>175</v>
      </c>
      <c r="I33" s="123" t="s">
        <v>175</v>
      </c>
      <c r="J33" s="123">
        <v>49586282</v>
      </c>
      <c r="K33" s="123">
        <v>1045458</v>
      </c>
      <c r="L33" s="123">
        <v>36833942</v>
      </c>
      <c r="M33" s="118">
        <v>87465682</v>
      </c>
      <c r="N33" s="148"/>
    </row>
    <row r="34" spans="1:14" ht="14.85" customHeight="1" x14ac:dyDescent="0.15">
      <c r="A34" s="112"/>
      <c r="B34" s="113"/>
      <c r="C34" s="165" t="s">
        <v>155</v>
      </c>
      <c r="D34" s="110"/>
      <c r="E34" s="122" t="s">
        <v>175</v>
      </c>
      <c r="F34" s="123" t="s">
        <v>175</v>
      </c>
      <c r="G34" s="123" t="s">
        <v>175</v>
      </c>
      <c r="H34" s="123" t="s">
        <v>175</v>
      </c>
      <c r="I34" s="123" t="s">
        <v>175</v>
      </c>
      <c r="J34" s="123">
        <v>4832307</v>
      </c>
      <c r="K34" s="123">
        <v>568655</v>
      </c>
      <c r="L34" s="123">
        <v>2031053</v>
      </c>
      <c r="M34" s="118">
        <v>7432015</v>
      </c>
      <c r="N34" s="148"/>
    </row>
    <row r="35" spans="1:14" ht="14.85" customHeight="1" x14ac:dyDescent="0.15">
      <c r="A35" s="112"/>
      <c r="B35" s="113"/>
      <c r="C35" s="165" t="s">
        <v>177</v>
      </c>
      <c r="D35" s="110"/>
      <c r="E35" s="122" t="s">
        <v>175</v>
      </c>
      <c r="F35" s="123" t="s">
        <v>175</v>
      </c>
      <c r="G35" s="123" t="s">
        <v>175</v>
      </c>
      <c r="H35" s="123" t="s">
        <v>175</v>
      </c>
      <c r="I35" s="123" t="s">
        <v>175</v>
      </c>
      <c r="J35" s="123">
        <v>5547620</v>
      </c>
      <c r="K35" s="123">
        <v>116330</v>
      </c>
      <c r="L35" s="123">
        <v>4811386</v>
      </c>
      <c r="M35" s="118">
        <v>10475336</v>
      </c>
      <c r="N35" s="148"/>
    </row>
    <row r="36" spans="1:14" ht="14.85" customHeight="1" x14ac:dyDescent="0.15">
      <c r="A36" s="112"/>
      <c r="B36" s="113"/>
      <c r="C36" s="165" t="s">
        <v>150</v>
      </c>
      <c r="D36" s="110"/>
      <c r="E36" s="122">
        <v>1284366</v>
      </c>
      <c r="F36" s="123">
        <v>141345</v>
      </c>
      <c r="G36" s="123">
        <v>29217</v>
      </c>
      <c r="H36" s="123">
        <v>12001666</v>
      </c>
      <c r="I36" s="123" t="s">
        <v>175</v>
      </c>
      <c r="J36" s="123">
        <v>673479</v>
      </c>
      <c r="K36" s="123">
        <v>21130</v>
      </c>
      <c r="L36" s="123">
        <v>318852</v>
      </c>
      <c r="M36" s="118">
        <v>14470055</v>
      </c>
      <c r="N36" s="148"/>
    </row>
    <row r="37" spans="1:14" ht="14.85" customHeight="1" x14ac:dyDescent="0.15">
      <c r="A37" s="113"/>
      <c r="B37" s="113"/>
      <c r="C37" s="165" t="s">
        <v>81</v>
      </c>
      <c r="D37" s="116"/>
      <c r="E37" s="122">
        <v>670157</v>
      </c>
      <c r="F37" s="123">
        <v>21994</v>
      </c>
      <c r="G37" s="123">
        <v>21202</v>
      </c>
      <c r="H37" s="123">
        <v>175285</v>
      </c>
      <c r="I37" s="123">
        <v>6315900</v>
      </c>
      <c r="J37" s="123">
        <v>225598</v>
      </c>
      <c r="K37" s="123">
        <v>9470794</v>
      </c>
      <c r="L37" s="123">
        <v>202566</v>
      </c>
      <c r="M37" s="118">
        <v>17103496</v>
      </c>
      <c r="N37" s="148"/>
    </row>
    <row r="38" spans="1:14" ht="16.05" customHeight="1" x14ac:dyDescent="0.15">
      <c r="A38" s="112"/>
      <c r="B38" s="206" t="s">
        <v>157</v>
      </c>
      <c r="C38" s="206"/>
      <c r="D38" s="110"/>
      <c r="E38" s="122" t="s">
        <v>175</v>
      </c>
      <c r="F38" s="123" t="s">
        <v>175</v>
      </c>
      <c r="G38" s="123" t="s">
        <v>175</v>
      </c>
      <c r="H38" s="123" t="s">
        <v>175</v>
      </c>
      <c r="I38" s="123" t="s">
        <v>175</v>
      </c>
      <c r="J38" s="123" t="s">
        <v>175</v>
      </c>
      <c r="K38" s="123">
        <v>361562198</v>
      </c>
      <c r="L38" s="123" t="s">
        <v>175</v>
      </c>
      <c r="M38" s="118">
        <v>361562198</v>
      </c>
      <c r="N38" s="148"/>
    </row>
    <row r="39" spans="1:14" ht="16.05" customHeight="1" x14ac:dyDescent="0.15">
      <c r="A39" s="112"/>
      <c r="B39" s="203" t="s">
        <v>61</v>
      </c>
      <c r="C39" s="203"/>
      <c r="D39" s="110"/>
      <c r="E39" s="122">
        <v>26629720</v>
      </c>
      <c r="F39" s="123">
        <v>5131922</v>
      </c>
      <c r="G39" s="123">
        <v>472406</v>
      </c>
      <c r="H39" s="123">
        <v>96366227</v>
      </c>
      <c r="I39" s="123">
        <v>4336960</v>
      </c>
      <c r="J39" s="123">
        <v>22528244</v>
      </c>
      <c r="K39" s="123">
        <v>2461</v>
      </c>
      <c r="L39" s="123">
        <v>734602</v>
      </c>
      <c r="M39" s="118">
        <v>156202542</v>
      </c>
      <c r="N39" s="148"/>
    </row>
    <row r="40" spans="1:14" ht="16.05" customHeight="1" x14ac:dyDescent="0.15">
      <c r="A40" s="112"/>
      <c r="B40" s="206" t="s">
        <v>86</v>
      </c>
      <c r="C40" s="206"/>
      <c r="D40" s="110"/>
      <c r="E40" s="122">
        <v>56393833</v>
      </c>
      <c r="F40" s="123">
        <v>8157002</v>
      </c>
      <c r="G40" s="123">
        <v>1515329</v>
      </c>
      <c r="H40" s="123">
        <v>118576451</v>
      </c>
      <c r="I40" s="123">
        <v>168213872</v>
      </c>
      <c r="J40" s="123">
        <v>51239826</v>
      </c>
      <c r="K40" s="123">
        <v>38372507</v>
      </c>
      <c r="L40" s="123">
        <v>10334184</v>
      </c>
      <c r="M40" s="118">
        <v>452803004</v>
      </c>
      <c r="N40" s="148"/>
    </row>
    <row r="41" spans="1:14" ht="16.05" customHeight="1" x14ac:dyDescent="0.15">
      <c r="A41" s="112"/>
      <c r="B41" s="166"/>
      <c r="C41" s="166" t="s">
        <v>159</v>
      </c>
      <c r="D41" s="110"/>
      <c r="E41" s="122" t="s">
        <v>175</v>
      </c>
      <c r="F41" s="123" t="s">
        <v>175</v>
      </c>
      <c r="G41" s="123" t="s">
        <v>175</v>
      </c>
      <c r="H41" s="123" t="s">
        <v>175</v>
      </c>
      <c r="I41" s="123" t="s">
        <v>175</v>
      </c>
      <c r="J41" s="123">
        <v>319673</v>
      </c>
      <c r="K41" s="123">
        <v>887481</v>
      </c>
      <c r="L41" s="123">
        <v>1369104</v>
      </c>
      <c r="M41" s="118">
        <v>2576258</v>
      </c>
      <c r="N41" s="148"/>
    </row>
    <row r="42" spans="1:14" ht="16.05" customHeight="1" x14ac:dyDescent="0.15">
      <c r="A42" s="112"/>
      <c r="B42" s="166"/>
      <c r="C42" s="166" t="s">
        <v>87</v>
      </c>
      <c r="D42" s="110"/>
      <c r="E42" s="122">
        <v>9155117</v>
      </c>
      <c r="F42" s="123">
        <v>2771701</v>
      </c>
      <c r="G42" s="123">
        <v>294737</v>
      </c>
      <c r="H42" s="123">
        <v>16114160</v>
      </c>
      <c r="I42" s="123">
        <v>4281050</v>
      </c>
      <c r="J42" s="123">
        <v>9877452</v>
      </c>
      <c r="K42" s="123">
        <v>145606</v>
      </c>
      <c r="L42" s="123">
        <v>193678</v>
      </c>
      <c r="M42" s="118">
        <v>42833501</v>
      </c>
      <c r="N42" s="148"/>
    </row>
    <row r="43" spans="1:14" ht="16.05" customHeight="1" x14ac:dyDescent="0.15">
      <c r="A43" s="112"/>
      <c r="B43" s="166"/>
      <c r="C43" s="166" t="s">
        <v>101</v>
      </c>
      <c r="D43" s="110"/>
      <c r="E43" s="122" t="s">
        <v>175</v>
      </c>
      <c r="F43" s="123" t="s">
        <v>175</v>
      </c>
      <c r="G43" s="123" t="s">
        <v>175</v>
      </c>
      <c r="H43" s="123" t="s">
        <v>175</v>
      </c>
      <c r="I43" s="123" t="s">
        <v>175</v>
      </c>
      <c r="J43" s="123">
        <v>13744983</v>
      </c>
      <c r="K43" s="123">
        <v>373690</v>
      </c>
      <c r="L43" s="123">
        <v>304000</v>
      </c>
      <c r="M43" s="118">
        <v>14422673</v>
      </c>
      <c r="N43" s="148"/>
    </row>
    <row r="44" spans="1:14" ht="16.05" customHeight="1" x14ac:dyDescent="0.15">
      <c r="A44" s="112"/>
      <c r="B44" s="166"/>
      <c r="C44" s="166" t="s">
        <v>85</v>
      </c>
      <c r="D44" s="110"/>
      <c r="E44" s="122">
        <v>47238716</v>
      </c>
      <c r="F44" s="123">
        <v>5385301</v>
      </c>
      <c r="G44" s="123">
        <v>1220592</v>
      </c>
      <c r="H44" s="123">
        <v>102462291</v>
      </c>
      <c r="I44" s="123">
        <v>163932822</v>
      </c>
      <c r="J44" s="123">
        <v>27297718</v>
      </c>
      <c r="K44" s="123">
        <v>36965730</v>
      </c>
      <c r="L44" s="123">
        <v>8467402</v>
      </c>
      <c r="M44" s="118">
        <v>392970572</v>
      </c>
      <c r="N44" s="148"/>
    </row>
    <row r="45" spans="1:14" ht="16.05" customHeight="1" x14ac:dyDescent="0.15">
      <c r="A45" s="112"/>
      <c r="B45" s="206" t="s">
        <v>112</v>
      </c>
      <c r="C45" s="206"/>
      <c r="D45" s="110"/>
      <c r="E45" s="122">
        <v>6421401</v>
      </c>
      <c r="F45" s="123">
        <v>2553462</v>
      </c>
      <c r="G45" s="123">
        <v>511410</v>
      </c>
      <c r="H45" s="123">
        <v>155692817</v>
      </c>
      <c r="I45" s="123">
        <v>173657124</v>
      </c>
      <c r="J45" s="123">
        <v>274073125</v>
      </c>
      <c r="K45" s="123">
        <v>160183416</v>
      </c>
      <c r="L45" s="123">
        <v>158694440</v>
      </c>
      <c r="M45" s="118">
        <v>931787195</v>
      </c>
      <c r="N45" s="148"/>
    </row>
    <row r="46" spans="1:14" ht="14.1" customHeight="1" x14ac:dyDescent="0.15">
      <c r="A46" s="112"/>
      <c r="B46" s="246" t="s">
        <v>160</v>
      </c>
      <c r="C46" s="246"/>
      <c r="D46" s="110"/>
      <c r="E46" s="163">
        <v>163857857</v>
      </c>
      <c r="F46" s="118">
        <v>32612645</v>
      </c>
      <c r="G46" s="118">
        <v>6964024</v>
      </c>
      <c r="H46" s="118">
        <v>1264810780</v>
      </c>
      <c r="I46" s="118">
        <v>375912420</v>
      </c>
      <c r="J46" s="118">
        <v>41858908747</v>
      </c>
      <c r="K46" s="118">
        <v>146036970329</v>
      </c>
      <c r="L46" s="118">
        <v>303959120246</v>
      </c>
      <c r="M46" s="118">
        <v>493699157048</v>
      </c>
      <c r="N46" s="148"/>
    </row>
    <row r="47" spans="1:14" ht="3" customHeight="1" x14ac:dyDescent="0.15">
      <c r="A47" s="119"/>
      <c r="B47" s="119"/>
      <c r="C47" s="119"/>
      <c r="D47" s="147"/>
      <c r="E47" s="161"/>
      <c r="F47" s="119"/>
      <c r="G47" s="119"/>
      <c r="H47" s="119"/>
      <c r="I47" s="119"/>
      <c r="J47" s="119"/>
      <c r="K47" s="119"/>
      <c r="L47" s="119"/>
      <c r="M47" s="119"/>
    </row>
    <row r="48" spans="1:14" ht="8.1" customHeight="1" x14ac:dyDescent="0.15">
      <c r="A48" s="167"/>
      <c r="B48" s="245" t="s">
        <v>161</v>
      </c>
      <c r="C48" s="245"/>
      <c r="D48" s="245"/>
      <c r="E48" s="245"/>
      <c r="F48" s="245"/>
      <c r="G48" s="245"/>
      <c r="H48" s="245"/>
      <c r="I48" s="167"/>
      <c r="J48" s="167"/>
      <c r="K48" s="167"/>
      <c r="L48" s="167"/>
      <c r="M48" s="167"/>
    </row>
    <row r="49" spans="2:13" ht="38.25" customHeight="1" x14ac:dyDescent="0.15">
      <c r="B49" s="236" t="s">
        <v>163</v>
      </c>
      <c r="C49" s="236"/>
      <c r="D49" s="236"/>
      <c r="E49" s="236"/>
      <c r="F49" s="236"/>
      <c r="G49" s="236"/>
      <c r="H49" s="236"/>
      <c r="I49" s="237"/>
      <c r="J49" s="237"/>
      <c r="K49" s="237"/>
      <c r="L49" s="237"/>
      <c r="M49" s="237"/>
    </row>
    <row r="50" spans="2:13" x14ac:dyDescent="0.15">
      <c r="B50" s="120"/>
      <c r="C50" s="120"/>
      <c r="D50" s="120"/>
      <c r="E50" s="120"/>
      <c r="F50" s="120"/>
      <c r="G50" s="120"/>
    </row>
    <row r="51" spans="2:13" x14ac:dyDescent="0.15">
      <c r="B51" s="120"/>
      <c r="C51" s="120"/>
      <c r="D51" s="120"/>
      <c r="E51" s="120"/>
      <c r="F51" s="151"/>
      <c r="G51" s="151"/>
      <c r="H51" s="151"/>
      <c r="I51" s="151"/>
      <c r="J51" s="151"/>
      <c r="K51" s="151"/>
      <c r="L51" s="151"/>
      <c r="M51" s="151"/>
    </row>
    <row r="52" spans="2:13" x14ac:dyDescent="0.15">
      <c r="E52" s="148"/>
      <c r="F52" s="148"/>
      <c r="G52" s="148"/>
      <c r="H52" s="148"/>
      <c r="I52" s="148"/>
      <c r="J52" s="148"/>
      <c r="K52" s="148"/>
      <c r="L52" s="148"/>
      <c r="M52" s="148"/>
    </row>
    <row r="53" spans="2:13" x14ac:dyDescent="0.15">
      <c r="F53" s="149"/>
      <c r="G53" s="149"/>
      <c r="H53" s="149"/>
      <c r="I53" s="149"/>
      <c r="J53" s="149"/>
      <c r="K53" s="149"/>
      <c r="L53" s="149"/>
      <c r="M53" s="150"/>
    </row>
    <row r="54" spans="2:13" x14ac:dyDescent="0.15">
      <c r="M54" s="101"/>
    </row>
  </sheetData>
  <mergeCells count="26">
    <mergeCell ref="B15:C15"/>
    <mergeCell ref="B45:C45"/>
    <mergeCell ref="B46:C46"/>
    <mergeCell ref="B48:H48"/>
    <mergeCell ref="B49:M49"/>
    <mergeCell ref="B19:C19"/>
    <mergeCell ref="B23:C23"/>
    <mergeCell ref="B30:C30"/>
    <mergeCell ref="B38:C38"/>
    <mergeCell ref="B39:C39"/>
    <mergeCell ref="B40:C40"/>
    <mergeCell ref="B7:C7"/>
    <mergeCell ref="B8:C8"/>
    <mergeCell ref="B9:C9"/>
    <mergeCell ref="B10:C10"/>
    <mergeCell ref="B11:C11"/>
    <mergeCell ref="A2:M2"/>
    <mergeCell ref="E4:F4"/>
    <mergeCell ref="G4:G5"/>
    <mergeCell ref="H4:H5"/>
    <mergeCell ref="I4:I5"/>
    <mergeCell ref="J4:J5"/>
    <mergeCell ref="K4:K5"/>
    <mergeCell ref="L4:L5"/>
    <mergeCell ref="M4:M5"/>
    <mergeCell ref="B5:C5"/>
  </mergeCells>
  <phoneticPr fontId="8"/>
  <pageMargins left="0.7" right="0.7" top="0.75" bottom="0.75" header="0.3" footer="0.3"/>
  <pageSetup paperSize="9" scale="70" firstPageNumber="384" orientation="landscape" useFirstPageNumber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54"/>
  <sheetViews>
    <sheetView view="pageBreakPreview" zoomScaleNormal="100" zoomScaleSheetLayoutView="100" workbookViewId="0">
      <pane xSplit="4" ySplit="6" topLeftCell="E30" activePane="bottomRight" state="frozen"/>
      <selection activeCell="M7" sqref="M7"/>
      <selection pane="topRight" activeCell="M7" sqref="M7"/>
      <selection pane="bottomLeft" activeCell="M7" sqref="M7"/>
      <selection pane="bottomRight"/>
    </sheetView>
  </sheetViews>
  <sheetFormatPr defaultColWidth="9.42578125" defaultRowHeight="9.6" x14ac:dyDescent="0.15"/>
  <cols>
    <col min="1" max="1" width="1" style="101" customWidth="1"/>
    <col min="2" max="2" width="2.85546875" style="101" customWidth="1"/>
    <col min="3" max="3" width="22.42578125" style="101" customWidth="1"/>
    <col min="4" max="4" width="1" style="102" customWidth="1"/>
    <col min="5" max="8" width="17.85546875" style="101" customWidth="1"/>
    <col min="9" max="12" width="19.5703125" style="101" customWidth="1"/>
    <col min="13" max="13" width="19.5703125" style="102" customWidth="1"/>
    <col min="14" max="14" width="16.85546875" style="101" bestFit="1" customWidth="1"/>
    <col min="15" max="16384" width="9.42578125" style="101"/>
  </cols>
  <sheetData>
    <row r="1" spans="1:14" ht="5.0999999999999996" customHeight="1" x14ac:dyDescent="0.15"/>
    <row r="2" spans="1:14" s="121" customFormat="1" ht="12" customHeight="1" x14ac:dyDescent="0.15">
      <c r="A2" s="247" t="s">
        <v>179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4" ht="15" customHeight="1" x14ac:dyDescent="0.15">
      <c r="A3" s="119"/>
      <c r="B3" s="119"/>
      <c r="C3" s="119" t="s">
        <v>92</v>
      </c>
      <c r="D3" s="119"/>
      <c r="E3" s="119" t="s">
        <v>91</v>
      </c>
      <c r="F3" s="119"/>
      <c r="G3" s="119"/>
      <c r="H3" s="119"/>
      <c r="I3" s="119"/>
      <c r="J3" s="119"/>
      <c r="K3" s="119"/>
      <c r="L3" s="119"/>
      <c r="M3" s="173" t="s">
        <v>0</v>
      </c>
    </row>
    <row r="4" spans="1:14" s="105" customFormat="1" ht="18" customHeight="1" x14ac:dyDescent="0.15">
      <c r="A4" s="103"/>
      <c r="B4" s="103"/>
      <c r="C4" s="103" t="s">
        <v>119</v>
      </c>
      <c r="D4" s="104"/>
      <c r="E4" s="238" t="s">
        <v>120</v>
      </c>
      <c r="F4" s="239"/>
      <c r="G4" s="240" t="s">
        <v>121</v>
      </c>
      <c r="H4" s="241" t="s">
        <v>122</v>
      </c>
      <c r="I4" s="240" t="s">
        <v>123</v>
      </c>
      <c r="J4" s="240" t="s">
        <v>124</v>
      </c>
      <c r="K4" s="240" t="s">
        <v>125</v>
      </c>
      <c r="L4" s="240" t="s">
        <v>126</v>
      </c>
      <c r="M4" s="241" t="s">
        <v>127</v>
      </c>
    </row>
    <row r="5" spans="1:14" s="105" customFormat="1" ht="18" customHeight="1" x14ac:dyDescent="0.15">
      <c r="A5" s="106"/>
      <c r="B5" s="243" t="s">
        <v>128</v>
      </c>
      <c r="C5" s="243"/>
      <c r="D5" s="107"/>
      <c r="E5" s="108" t="s">
        <v>129</v>
      </c>
      <c r="F5" s="172" t="s">
        <v>130</v>
      </c>
      <c r="G5" s="198"/>
      <c r="H5" s="242"/>
      <c r="I5" s="198"/>
      <c r="J5" s="198"/>
      <c r="K5" s="198"/>
      <c r="L5" s="198"/>
      <c r="M5" s="242"/>
    </row>
    <row r="6" spans="1:14" s="102" customFormat="1" ht="4.05" customHeight="1" x14ac:dyDescent="0.15">
      <c r="A6" s="109"/>
      <c r="B6" s="109"/>
      <c r="C6" s="109"/>
      <c r="D6" s="110"/>
      <c r="E6" s="111"/>
      <c r="F6" s="111"/>
      <c r="G6" s="111"/>
      <c r="H6" s="111"/>
      <c r="I6" s="111"/>
      <c r="J6" s="111"/>
      <c r="K6" s="111"/>
      <c r="L6" s="111"/>
      <c r="M6" s="111"/>
    </row>
    <row r="7" spans="1:14" ht="14.85" customHeight="1" x14ac:dyDescent="0.15">
      <c r="A7" s="112"/>
      <c r="B7" s="244" t="s">
        <v>131</v>
      </c>
      <c r="C7" s="244"/>
      <c r="D7" s="110"/>
      <c r="E7" s="122" t="s">
        <v>175</v>
      </c>
      <c r="F7" s="123" t="s">
        <v>175</v>
      </c>
      <c r="G7" s="123">
        <v>4737</v>
      </c>
      <c r="H7" s="123">
        <v>44321</v>
      </c>
      <c r="I7" s="123" t="s">
        <v>175</v>
      </c>
      <c r="J7" s="123">
        <v>19769172895</v>
      </c>
      <c r="K7" s="123">
        <v>30183195408</v>
      </c>
      <c r="L7" s="123">
        <v>2633500</v>
      </c>
      <c r="M7" s="118">
        <v>49955050861</v>
      </c>
      <c r="N7" s="148"/>
    </row>
    <row r="8" spans="1:14" ht="14.85" customHeight="1" x14ac:dyDescent="0.15">
      <c r="A8" s="112"/>
      <c r="B8" s="206" t="s">
        <v>133</v>
      </c>
      <c r="C8" s="206"/>
      <c r="D8" s="110"/>
      <c r="E8" s="122">
        <v>55327</v>
      </c>
      <c r="F8" s="123">
        <v>14594</v>
      </c>
      <c r="G8" s="123">
        <v>1127</v>
      </c>
      <c r="H8" s="123">
        <v>6100</v>
      </c>
      <c r="I8" s="123" t="s">
        <v>175</v>
      </c>
      <c r="J8" s="123">
        <v>10834</v>
      </c>
      <c r="K8" s="123" t="s">
        <v>175</v>
      </c>
      <c r="L8" s="123">
        <v>109942211</v>
      </c>
      <c r="M8" s="118">
        <v>110030193</v>
      </c>
      <c r="N8" s="148"/>
    </row>
    <row r="9" spans="1:14" ht="14.85" customHeight="1" x14ac:dyDescent="0.15">
      <c r="A9" s="112"/>
      <c r="B9" s="206" t="s">
        <v>134</v>
      </c>
      <c r="C9" s="206"/>
      <c r="D9" s="110"/>
      <c r="E9" s="122" t="s">
        <v>175</v>
      </c>
      <c r="F9" s="123" t="s">
        <v>175</v>
      </c>
      <c r="G9" s="123" t="s">
        <v>175</v>
      </c>
      <c r="H9" s="123">
        <v>24751255</v>
      </c>
      <c r="I9" s="123" t="s">
        <v>175</v>
      </c>
      <c r="J9" s="123" t="s">
        <v>175</v>
      </c>
      <c r="K9" s="123" t="s">
        <v>175</v>
      </c>
      <c r="L9" s="123">
        <v>245766731645</v>
      </c>
      <c r="M9" s="118">
        <v>245791482900</v>
      </c>
      <c r="N9" s="148"/>
    </row>
    <row r="10" spans="1:14" ht="14.85" customHeight="1" x14ac:dyDescent="0.15">
      <c r="A10" s="112"/>
      <c r="B10" s="203" t="s">
        <v>135</v>
      </c>
      <c r="C10" s="248"/>
      <c r="D10" s="110"/>
      <c r="E10" s="122">
        <v>384557</v>
      </c>
      <c r="F10" s="123">
        <v>14495</v>
      </c>
      <c r="G10" s="123">
        <v>193233</v>
      </c>
      <c r="H10" s="123">
        <v>13135070</v>
      </c>
      <c r="I10" s="123" t="s">
        <v>175</v>
      </c>
      <c r="J10" s="123">
        <v>74739</v>
      </c>
      <c r="K10" s="123">
        <v>496252590</v>
      </c>
      <c r="L10" s="123">
        <v>637430857</v>
      </c>
      <c r="M10" s="118">
        <v>1147485541</v>
      </c>
      <c r="N10" s="148"/>
    </row>
    <row r="11" spans="1:14" ht="14.85" customHeight="1" x14ac:dyDescent="0.15">
      <c r="A11" s="112"/>
      <c r="B11" s="206" t="s">
        <v>136</v>
      </c>
      <c r="C11" s="206"/>
      <c r="D11" s="110"/>
      <c r="E11" s="122">
        <v>2509331</v>
      </c>
      <c r="F11" s="123">
        <v>731118</v>
      </c>
      <c r="G11" s="123">
        <v>71747</v>
      </c>
      <c r="H11" s="123">
        <v>2712328</v>
      </c>
      <c r="I11" s="123">
        <v>21862480</v>
      </c>
      <c r="J11" s="123">
        <v>589870</v>
      </c>
      <c r="K11" s="123">
        <v>47911911417</v>
      </c>
      <c r="L11" s="123">
        <v>653706218</v>
      </c>
      <c r="M11" s="118">
        <v>48594094509</v>
      </c>
      <c r="N11" s="148"/>
    </row>
    <row r="12" spans="1:14" ht="14.85" customHeight="1" x14ac:dyDescent="0.15">
      <c r="A12" s="112"/>
      <c r="B12" s="113"/>
      <c r="C12" s="171" t="s">
        <v>137</v>
      </c>
      <c r="D12" s="110"/>
      <c r="E12" s="122">
        <v>2439616</v>
      </c>
      <c r="F12" s="123">
        <v>730108</v>
      </c>
      <c r="G12" s="123">
        <v>64362</v>
      </c>
      <c r="H12" s="123">
        <v>2156032</v>
      </c>
      <c r="I12" s="123" t="s">
        <v>175</v>
      </c>
      <c r="J12" s="123">
        <v>563818</v>
      </c>
      <c r="K12" s="123">
        <v>47591838953</v>
      </c>
      <c r="L12" s="123">
        <v>257377513</v>
      </c>
      <c r="M12" s="118">
        <v>47855170402</v>
      </c>
      <c r="N12" s="148"/>
    </row>
    <row r="13" spans="1:14" ht="14.85" customHeight="1" x14ac:dyDescent="0.15">
      <c r="A13" s="112"/>
      <c r="B13" s="113"/>
      <c r="C13" s="171" t="s">
        <v>80</v>
      </c>
      <c r="D13" s="110"/>
      <c r="E13" s="122">
        <v>69715</v>
      </c>
      <c r="F13" s="123">
        <v>1010</v>
      </c>
      <c r="G13" s="174">
        <v>2213</v>
      </c>
      <c r="H13" s="123">
        <v>30502</v>
      </c>
      <c r="I13" s="123" t="s">
        <v>175</v>
      </c>
      <c r="J13" s="123">
        <v>13794</v>
      </c>
      <c r="K13" s="123">
        <v>320072464</v>
      </c>
      <c r="L13" s="123">
        <v>396201393</v>
      </c>
      <c r="M13" s="118">
        <v>716391091</v>
      </c>
      <c r="N13" s="148"/>
    </row>
    <row r="14" spans="1:14" ht="14.85" customHeight="1" x14ac:dyDescent="0.15">
      <c r="A14" s="112"/>
      <c r="B14" s="114"/>
      <c r="C14" s="171" t="s">
        <v>138</v>
      </c>
      <c r="D14" s="110"/>
      <c r="E14" s="122" t="s">
        <v>175</v>
      </c>
      <c r="F14" s="123" t="s">
        <v>175</v>
      </c>
      <c r="G14" s="123">
        <v>5172</v>
      </c>
      <c r="H14" s="123">
        <v>525794</v>
      </c>
      <c r="I14" s="123">
        <v>21862480</v>
      </c>
      <c r="J14" s="123">
        <v>12258</v>
      </c>
      <c r="K14" s="123" t="s">
        <v>175</v>
      </c>
      <c r="L14" s="123">
        <v>127312</v>
      </c>
      <c r="M14" s="118">
        <v>22533016</v>
      </c>
      <c r="N14" s="148"/>
    </row>
    <row r="15" spans="1:14" ht="14.85" customHeight="1" x14ac:dyDescent="0.15">
      <c r="A15" s="112"/>
      <c r="B15" s="203" t="s">
        <v>139</v>
      </c>
      <c r="C15" s="203"/>
      <c r="D15" s="110"/>
      <c r="E15" s="122">
        <v>7079222</v>
      </c>
      <c r="F15" s="123">
        <v>890124</v>
      </c>
      <c r="G15" s="123">
        <v>1662870</v>
      </c>
      <c r="H15" s="123">
        <v>96548176</v>
      </c>
      <c r="I15" s="123" t="s">
        <v>175</v>
      </c>
      <c r="J15" s="123">
        <v>955650228</v>
      </c>
      <c r="K15" s="123">
        <v>12671642132</v>
      </c>
      <c r="L15" s="123">
        <v>42551536</v>
      </c>
      <c r="M15" s="118">
        <v>13776024288</v>
      </c>
      <c r="N15" s="148"/>
    </row>
    <row r="16" spans="1:14" ht="14.85" customHeight="1" x14ac:dyDescent="0.15">
      <c r="A16" s="112"/>
      <c r="B16" s="115"/>
      <c r="C16" s="171" t="s">
        <v>140</v>
      </c>
      <c r="D16" s="110"/>
      <c r="E16" s="122">
        <v>443132</v>
      </c>
      <c r="F16" s="123">
        <v>38210</v>
      </c>
      <c r="G16" s="123">
        <v>255637</v>
      </c>
      <c r="H16" s="123">
        <v>81163755</v>
      </c>
      <c r="I16" s="123" t="s">
        <v>175</v>
      </c>
      <c r="J16" s="123">
        <v>658135171</v>
      </c>
      <c r="K16" s="123">
        <v>1454822525</v>
      </c>
      <c r="L16" s="123">
        <v>41910801</v>
      </c>
      <c r="M16" s="118">
        <v>2236769231</v>
      </c>
      <c r="N16" s="148"/>
    </row>
    <row r="17" spans="1:14" ht="14.85" customHeight="1" x14ac:dyDescent="0.15">
      <c r="A17" s="112"/>
      <c r="B17" s="115"/>
      <c r="C17" s="171" t="s">
        <v>141</v>
      </c>
      <c r="D17" s="110"/>
      <c r="E17" s="122">
        <v>6636090</v>
      </c>
      <c r="F17" s="123">
        <v>851914</v>
      </c>
      <c r="G17" s="123">
        <v>1407233</v>
      </c>
      <c r="H17" s="123">
        <v>15383439</v>
      </c>
      <c r="I17" s="123" t="s">
        <v>175</v>
      </c>
      <c r="J17" s="123">
        <v>297515057</v>
      </c>
      <c r="K17" s="123">
        <v>1276</v>
      </c>
      <c r="L17" s="123">
        <v>640735</v>
      </c>
      <c r="M17" s="118">
        <v>322435744</v>
      </c>
      <c r="N17" s="148"/>
    </row>
    <row r="18" spans="1:14" ht="14.85" customHeight="1" x14ac:dyDescent="0.15">
      <c r="A18" s="112"/>
      <c r="B18" s="115"/>
      <c r="C18" s="171" t="s">
        <v>115</v>
      </c>
      <c r="D18" s="110"/>
      <c r="E18" s="122" t="s">
        <v>175</v>
      </c>
      <c r="F18" s="123" t="s">
        <v>175</v>
      </c>
      <c r="G18" s="123" t="s">
        <v>175</v>
      </c>
      <c r="H18" s="123">
        <v>982</v>
      </c>
      <c r="I18" s="123" t="s">
        <v>175</v>
      </c>
      <c r="J18" s="123" t="s">
        <v>175</v>
      </c>
      <c r="K18" s="123">
        <v>11216818331</v>
      </c>
      <c r="L18" s="123" t="s">
        <v>175</v>
      </c>
      <c r="M18" s="118">
        <v>11216819313</v>
      </c>
      <c r="N18" s="148"/>
    </row>
    <row r="19" spans="1:14" ht="14.85" customHeight="1" x14ac:dyDescent="0.15">
      <c r="A19" s="112"/>
      <c r="B19" s="206" t="s">
        <v>142</v>
      </c>
      <c r="C19" s="206"/>
      <c r="D19" s="110"/>
      <c r="E19" s="122">
        <v>57034817</v>
      </c>
      <c r="F19" s="123">
        <v>15031328</v>
      </c>
      <c r="G19" s="123">
        <v>1775123</v>
      </c>
      <c r="H19" s="123">
        <v>168288450</v>
      </c>
      <c r="I19" s="123">
        <v>5754844</v>
      </c>
      <c r="J19" s="123">
        <v>299446620</v>
      </c>
      <c r="K19" s="123">
        <v>3217011967</v>
      </c>
      <c r="L19" s="123">
        <v>4093948839</v>
      </c>
      <c r="M19" s="118">
        <v>7858291988</v>
      </c>
      <c r="N19" s="148"/>
    </row>
    <row r="20" spans="1:14" ht="14.85" customHeight="1" x14ac:dyDescent="0.15">
      <c r="A20" s="112"/>
      <c r="B20" s="113"/>
      <c r="C20" s="171" t="s">
        <v>143</v>
      </c>
      <c r="D20" s="110"/>
      <c r="E20" s="122">
        <v>18313078</v>
      </c>
      <c r="F20" s="123">
        <v>4916084</v>
      </c>
      <c r="G20" s="123">
        <v>707988</v>
      </c>
      <c r="H20" s="123">
        <v>28247971</v>
      </c>
      <c r="I20" s="123">
        <v>2235010</v>
      </c>
      <c r="J20" s="123">
        <v>88984462</v>
      </c>
      <c r="K20" s="123">
        <v>44007186</v>
      </c>
      <c r="L20" s="123">
        <v>890635816</v>
      </c>
      <c r="M20" s="118">
        <v>1078047595</v>
      </c>
      <c r="N20" s="148"/>
    </row>
    <row r="21" spans="1:14" ht="14.85" customHeight="1" x14ac:dyDescent="0.15">
      <c r="A21" s="112"/>
      <c r="B21" s="113"/>
      <c r="C21" s="171" t="s">
        <v>144</v>
      </c>
      <c r="D21" s="110"/>
      <c r="E21" s="122">
        <v>34374899</v>
      </c>
      <c r="F21" s="123">
        <v>9058381</v>
      </c>
      <c r="G21" s="123">
        <v>946648</v>
      </c>
      <c r="H21" s="123">
        <v>131012652</v>
      </c>
      <c r="I21" s="123">
        <v>3519834</v>
      </c>
      <c r="J21" s="123">
        <v>203388449</v>
      </c>
      <c r="K21" s="123">
        <v>63906121</v>
      </c>
      <c r="L21" s="123">
        <v>3147454199</v>
      </c>
      <c r="M21" s="118">
        <v>3593661183</v>
      </c>
      <c r="N21" s="148"/>
    </row>
    <row r="22" spans="1:14" ht="14.85" customHeight="1" x14ac:dyDescent="0.15">
      <c r="A22" s="112"/>
      <c r="B22" s="113"/>
      <c r="C22" s="171" t="s">
        <v>145</v>
      </c>
      <c r="D22" s="110"/>
      <c r="E22" s="122">
        <v>4346840</v>
      </c>
      <c r="F22" s="123">
        <v>1056863</v>
      </c>
      <c r="G22" s="123">
        <v>120487</v>
      </c>
      <c r="H22" s="123">
        <v>9027827</v>
      </c>
      <c r="I22" s="123" t="s">
        <v>175</v>
      </c>
      <c r="J22" s="123">
        <v>7073709</v>
      </c>
      <c r="K22" s="123">
        <v>3109098660</v>
      </c>
      <c r="L22" s="123">
        <v>55858824</v>
      </c>
      <c r="M22" s="118">
        <v>3186583210</v>
      </c>
      <c r="N22" s="148"/>
    </row>
    <row r="23" spans="1:14" ht="14.85" customHeight="1" x14ac:dyDescent="0.15">
      <c r="A23" s="112"/>
      <c r="B23" s="206" t="s">
        <v>33</v>
      </c>
      <c r="C23" s="206"/>
      <c r="D23" s="110"/>
      <c r="E23" s="122">
        <v>3063787</v>
      </c>
      <c r="F23" s="123">
        <v>1327038</v>
      </c>
      <c r="G23" s="123">
        <v>119773</v>
      </c>
      <c r="H23" s="123">
        <v>72392623</v>
      </c>
      <c r="I23" s="123" t="s">
        <v>175</v>
      </c>
      <c r="J23" s="123">
        <v>19708579748</v>
      </c>
      <c r="K23" s="123">
        <v>25294642538</v>
      </c>
      <c r="L23" s="123">
        <v>51831385793</v>
      </c>
      <c r="M23" s="118">
        <v>96911511300</v>
      </c>
      <c r="N23" s="148"/>
    </row>
    <row r="24" spans="1:14" ht="14.85" customHeight="1" x14ac:dyDescent="0.15">
      <c r="A24" s="112"/>
      <c r="B24" s="113"/>
      <c r="C24" s="171" t="s">
        <v>146</v>
      </c>
      <c r="D24" s="110"/>
      <c r="E24" s="122" t="s">
        <v>175</v>
      </c>
      <c r="F24" s="123" t="s">
        <v>175</v>
      </c>
      <c r="G24" s="123" t="s">
        <v>175</v>
      </c>
      <c r="H24" s="123" t="s">
        <v>175</v>
      </c>
      <c r="I24" s="123" t="s">
        <v>175</v>
      </c>
      <c r="J24" s="123">
        <v>69160037</v>
      </c>
      <c r="K24" s="123">
        <v>381644808</v>
      </c>
      <c r="L24" s="123">
        <v>27217294067</v>
      </c>
      <c r="M24" s="118">
        <v>27668098912</v>
      </c>
      <c r="N24" s="148"/>
    </row>
    <row r="25" spans="1:14" ht="14.85" customHeight="1" x14ac:dyDescent="0.15">
      <c r="A25" s="112"/>
      <c r="B25" s="113"/>
      <c r="C25" s="171" t="s">
        <v>147</v>
      </c>
      <c r="D25" s="110"/>
      <c r="E25" s="122" t="s">
        <v>175</v>
      </c>
      <c r="F25" s="123" t="s">
        <v>175</v>
      </c>
      <c r="G25" s="123" t="s">
        <v>175</v>
      </c>
      <c r="H25" s="123" t="s">
        <v>175</v>
      </c>
      <c r="I25" s="123" t="s">
        <v>175</v>
      </c>
      <c r="J25" s="123" t="s">
        <v>175</v>
      </c>
      <c r="K25" s="123">
        <v>3426918101</v>
      </c>
      <c r="L25" s="123">
        <v>384949344</v>
      </c>
      <c r="M25" s="118">
        <v>3811867445</v>
      </c>
      <c r="N25" s="148"/>
    </row>
    <row r="26" spans="1:14" ht="14.85" customHeight="1" x14ac:dyDescent="0.15">
      <c r="A26" s="112"/>
      <c r="B26" s="113"/>
      <c r="C26" s="171" t="s">
        <v>148</v>
      </c>
      <c r="D26" s="110"/>
      <c r="E26" s="122" t="s">
        <v>175</v>
      </c>
      <c r="F26" s="123" t="s">
        <v>175</v>
      </c>
      <c r="G26" s="123" t="s">
        <v>175</v>
      </c>
      <c r="H26" s="123" t="s">
        <v>175</v>
      </c>
      <c r="I26" s="123" t="s">
        <v>175</v>
      </c>
      <c r="J26" s="123">
        <v>5122779440</v>
      </c>
      <c r="K26" s="123">
        <v>19999486523</v>
      </c>
      <c r="L26" s="123">
        <v>24215871795</v>
      </c>
      <c r="M26" s="118">
        <v>49338137758</v>
      </c>
      <c r="N26" s="148"/>
    </row>
    <row r="27" spans="1:14" ht="14.85" customHeight="1" x14ac:dyDescent="0.15">
      <c r="A27" s="112"/>
      <c r="B27" s="113"/>
      <c r="C27" s="171" t="s">
        <v>149</v>
      </c>
      <c r="D27" s="110"/>
      <c r="E27" s="122" t="s">
        <v>175</v>
      </c>
      <c r="F27" s="123" t="s">
        <v>175</v>
      </c>
      <c r="G27" s="123" t="s">
        <v>175</v>
      </c>
      <c r="H27" s="123" t="s">
        <v>175</v>
      </c>
      <c r="I27" s="123" t="s">
        <v>175</v>
      </c>
      <c r="J27" s="123">
        <v>10910268563</v>
      </c>
      <c r="K27" s="123">
        <v>1484738620</v>
      </c>
      <c r="L27" s="123">
        <v>5415823</v>
      </c>
      <c r="M27" s="118">
        <v>12400423006</v>
      </c>
      <c r="N27" s="148"/>
    </row>
    <row r="28" spans="1:14" ht="14.25" customHeight="1" x14ac:dyDescent="0.15">
      <c r="A28" s="112"/>
      <c r="B28" s="113"/>
      <c r="C28" s="171" t="s">
        <v>165</v>
      </c>
      <c r="D28" s="110"/>
      <c r="E28" s="122">
        <v>271538</v>
      </c>
      <c r="F28" s="123">
        <v>3954</v>
      </c>
      <c r="G28" s="123">
        <v>18370</v>
      </c>
      <c r="H28" s="123">
        <v>394611</v>
      </c>
      <c r="I28" s="123" t="s">
        <v>175</v>
      </c>
      <c r="J28" s="123">
        <v>3263656753</v>
      </c>
      <c r="K28" s="123">
        <v>1758872</v>
      </c>
      <c r="L28" s="123">
        <v>7719027</v>
      </c>
      <c r="M28" s="118">
        <v>3273823125</v>
      </c>
      <c r="N28" s="148"/>
    </row>
    <row r="29" spans="1:14" ht="14.85" customHeight="1" x14ac:dyDescent="0.15">
      <c r="A29" s="112"/>
      <c r="B29" s="113"/>
      <c r="C29" s="171" t="s">
        <v>150</v>
      </c>
      <c r="D29" s="110"/>
      <c r="E29" s="122">
        <v>2792249</v>
      </c>
      <c r="F29" s="123">
        <v>1323084</v>
      </c>
      <c r="G29" s="123">
        <v>101403</v>
      </c>
      <c r="H29" s="123">
        <v>71998012</v>
      </c>
      <c r="I29" s="123" t="s">
        <v>175</v>
      </c>
      <c r="J29" s="123">
        <v>342714955</v>
      </c>
      <c r="K29" s="123">
        <v>95614</v>
      </c>
      <c r="L29" s="123">
        <v>135737</v>
      </c>
      <c r="M29" s="118">
        <v>419161054</v>
      </c>
      <c r="N29" s="148"/>
    </row>
    <row r="30" spans="1:14" ht="14.85" customHeight="1" x14ac:dyDescent="0.15">
      <c r="A30" s="112"/>
      <c r="B30" s="206" t="s">
        <v>151</v>
      </c>
      <c r="C30" s="206"/>
      <c r="D30" s="110"/>
      <c r="E30" s="122">
        <v>1742573</v>
      </c>
      <c r="F30" s="123">
        <v>123345</v>
      </c>
      <c r="G30" s="123">
        <v>40920</v>
      </c>
      <c r="H30" s="123">
        <v>463808694</v>
      </c>
      <c r="I30" s="123">
        <v>6228030</v>
      </c>
      <c r="J30" s="123">
        <v>372072215</v>
      </c>
      <c r="K30" s="123">
        <v>349378895</v>
      </c>
      <c r="L30" s="123">
        <v>147216868</v>
      </c>
      <c r="M30" s="118">
        <v>1340611540</v>
      </c>
      <c r="N30" s="148"/>
    </row>
    <row r="31" spans="1:14" ht="14.85" customHeight="1" x14ac:dyDescent="0.15">
      <c r="A31" s="112"/>
      <c r="B31" s="113"/>
      <c r="C31" s="171" t="s">
        <v>152</v>
      </c>
      <c r="D31" s="110"/>
      <c r="E31" s="122" t="s">
        <v>175</v>
      </c>
      <c r="F31" s="123" t="s">
        <v>175</v>
      </c>
      <c r="G31" s="123" t="s">
        <v>175</v>
      </c>
      <c r="H31" s="123" t="s">
        <v>175</v>
      </c>
      <c r="I31" s="123" t="s">
        <v>175</v>
      </c>
      <c r="J31" s="123">
        <v>274212321</v>
      </c>
      <c r="K31" s="123">
        <v>66013</v>
      </c>
      <c r="L31" s="123">
        <v>100000</v>
      </c>
      <c r="M31" s="118">
        <v>274378334</v>
      </c>
      <c r="N31" s="148"/>
    </row>
    <row r="32" spans="1:14" ht="14.85" customHeight="1" x14ac:dyDescent="0.15">
      <c r="A32" s="112"/>
      <c r="B32" s="113"/>
      <c r="C32" s="171" t="s">
        <v>153</v>
      </c>
      <c r="D32" s="110"/>
      <c r="E32" s="122" t="s">
        <v>175</v>
      </c>
      <c r="F32" s="123" t="s">
        <v>175</v>
      </c>
      <c r="G32" s="123" t="s">
        <v>175</v>
      </c>
      <c r="H32" s="123">
        <v>453467578</v>
      </c>
      <c r="I32" s="123" t="s">
        <v>175</v>
      </c>
      <c r="J32" s="123">
        <v>37511202</v>
      </c>
      <c r="K32" s="123">
        <v>339570217</v>
      </c>
      <c r="L32" s="123">
        <v>85000000</v>
      </c>
      <c r="M32" s="118">
        <v>915548997</v>
      </c>
      <c r="N32" s="148"/>
    </row>
    <row r="33" spans="1:14" ht="14.85" customHeight="1" x14ac:dyDescent="0.15">
      <c r="A33" s="112"/>
      <c r="B33" s="113"/>
      <c r="C33" s="171" t="s">
        <v>172</v>
      </c>
      <c r="D33" s="110"/>
      <c r="E33" s="122" t="s">
        <v>175</v>
      </c>
      <c r="F33" s="123" t="s">
        <v>175</v>
      </c>
      <c r="G33" s="123" t="s">
        <v>175</v>
      </c>
      <c r="H33" s="123" t="s">
        <v>175</v>
      </c>
      <c r="I33" s="123" t="s">
        <v>175</v>
      </c>
      <c r="J33" s="123">
        <v>49475859</v>
      </c>
      <c r="K33" s="123">
        <v>923622</v>
      </c>
      <c r="L33" s="123">
        <v>42135293</v>
      </c>
      <c r="M33" s="118">
        <v>92534774</v>
      </c>
      <c r="N33" s="148"/>
    </row>
    <row r="34" spans="1:14" ht="14.85" customHeight="1" x14ac:dyDescent="0.15">
      <c r="A34" s="112"/>
      <c r="B34" s="113"/>
      <c r="C34" s="171" t="s">
        <v>155</v>
      </c>
      <c r="D34" s="110"/>
      <c r="E34" s="122" t="s">
        <v>175</v>
      </c>
      <c r="F34" s="123" t="s">
        <v>175</v>
      </c>
      <c r="G34" s="123" t="s">
        <v>175</v>
      </c>
      <c r="H34" s="123" t="s">
        <v>175</v>
      </c>
      <c r="I34" s="123" t="s">
        <v>175</v>
      </c>
      <c r="J34" s="123">
        <v>4688824</v>
      </c>
      <c r="K34" s="123">
        <v>476663</v>
      </c>
      <c r="L34" s="123">
        <v>1994326</v>
      </c>
      <c r="M34" s="118">
        <v>7159813</v>
      </c>
      <c r="N34" s="148"/>
    </row>
    <row r="35" spans="1:14" ht="14.85" customHeight="1" x14ac:dyDescent="0.15">
      <c r="A35" s="112"/>
      <c r="B35" s="113"/>
      <c r="C35" s="171" t="s">
        <v>177</v>
      </c>
      <c r="D35" s="110"/>
      <c r="E35" s="122" t="s">
        <v>175</v>
      </c>
      <c r="F35" s="123" t="s">
        <v>175</v>
      </c>
      <c r="G35" s="123" t="s">
        <v>175</v>
      </c>
      <c r="H35" s="123" t="s">
        <v>175</v>
      </c>
      <c r="I35" s="123" t="s">
        <v>175</v>
      </c>
      <c r="J35" s="123">
        <v>5433308</v>
      </c>
      <c r="K35" s="123">
        <v>1285395</v>
      </c>
      <c r="L35" s="123">
        <v>17461861</v>
      </c>
      <c r="M35" s="118">
        <v>24180564</v>
      </c>
      <c r="N35" s="148"/>
    </row>
    <row r="36" spans="1:14" ht="14.85" customHeight="1" x14ac:dyDescent="0.15">
      <c r="A36" s="112"/>
      <c r="B36" s="113"/>
      <c r="C36" s="171" t="s">
        <v>150</v>
      </c>
      <c r="D36" s="110"/>
      <c r="E36" s="122">
        <v>1214961</v>
      </c>
      <c r="F36" s="123">
        <v>98090</v>
      </c>
      <c r="G36" s="123">
        <v>26490</v>
      </c>
      <c r="H36" s="123">
        <v>10196976</v>
      </c>
      <c r="I36" s="123" t="s">
        <v>175</v>
      </c>
      <c r="J36" s="123">
        <v>564710</v>
      </c>
      <c r="K36" s="123">
        <v>14170</v>
      </c>
      <c r="L36" s="123">
        <v>322854</v>
      </c>
      <c r="M36" s="118">
        <v>12438251</v>
      </c>
      <c r="N36" s="148"/>
    </row>
    <row r="37" spans="1:14" ht="14.85" customHeight="1" x14ac:dyDescent="0.15">
      <c r="A37" s="113"/>
      <c r="B37" s="113"/>
      <c r="C37" s="171" t="s">
        <v>81</v>
      </c>
      <c r="D37" s="116"/>
      <c r="E37" s="122">
        <v>527612</v>
      </c>
      <c r="F37" s="123">
        <v>25255</v>
      </c>
      <c r="G37" s="123">
        <v>14430</v>
      </c>
      <c r="H37" s="123">
        <v>144140</v>
      </c>
      <c r="I37" s="123">
        <v>6228030</v>
      </c>
      <c r="J37" s="123">
        <v>185991</v>
      </c>
      <c r="K37" s="123">
        <v>7042815</v>
      </c>
      <c r="L37" s="123">
        <v>202534</v>
      </c>
      <c r="M37" s="118">
        <v>14370807</v>
      </c>
      <c r="N37" s="148"/>
    </row>
    <row r="38" spans="1:14" ht="16.05" customHeight="1" x14ac:dyDescent="0.15">
      <c r="A38" s="112"/>
      <c r="B38" s="206" t="s">
        <v>157</v>
      </c>
      <c r="C38" s="206"/>
      <c r="D38" s="110"/>
      <c r="E38" s="122" t="s">
        <v>175</v>
      </c>
      <c r="F38" s="123" t="s">
        <v>175</v>
      </c>
      <c r="G38" s="123" t="s">
        <v>175</v>
      </c>
      <c r="H38" s="123" t="s">
        <v>175</v>
      </c>
      <c r="I38" s="123" t="s">
        <v>175</v>
      </c>
      <c r="J38" s="123" t="s">
        <v>175</v>
      </c>
      <c r="K38" s="123">
        <v>354648504</v>
      </c>
      <c r="L38" s="123" t="s">
        <v>175</v>
      </c>
      <c r="M38" s="118">
        <v>354648504</v>
      </c>
      <c r="N38" s="148"/>
    </row>
    <row r="39" spans="1:14" ht="16.05" customHeight="1" x14ac:dyDescent="0.15">
      <c r="A39" s="112"/>
      <c r="B39" s="203" t="s">
        <v>61</v>
      </c>
      <c r="C39" s="203"/>
      <c r="D39" s="110"/>
      <c r="E39" s="122">
        <v>25628031</v>
      </c>
      <c r="F39" s="123">
        <v>5126221</v>
      </c>
      <c r="G39" s="123">
        <v>464635</v>
      </c>
      <c r="H39" s="123">
        <v>90775575</v>
      </c>
      <c r="I39" s="123">
        <v>10249607</v>
      </c>
      <c r="J39" s="123">
        <v>21060737</v>
      </c>
      <c r="K39" s="123">
        <v>1875</v>
      </c>
      <c r="L39" s="123">
        <v>778097</v>
      </c>
      <c r="M39" s="118">
        <v>154084778</v>
      </c>
      <c r="N39" s="148"/>
    </row>
    <row r="40" spans="1:14" ht="16.05" customHeight="1" x14ac:dyDescent="0.15">
      <c r="A40" s="112"/>
      <c r="B40" s="206" t="s">
        <v>86</v>
      </c>
      <c r="C40" s="206"/>
      <c r="D40" s="110"/>
      <c r="E40" s="122">
        <v>55110258</v>
      </c>
      <c r="F40" s="123">
        <v>7670870</v>
      </c>
      <c r="G40" s="123">
        <v>1520691</v>
      </c>
      <c r="H40" s="123">
        <v>96713336</v>
      </c>
      <c r="I40" s="123">
        <v>167300963</v>
      </c>
      <c r="J40" s="123">
        <v>53742785</v>
      </c>
      <c r="K40" s="123">
        <v>34692326</v>
      </c>
      <c r="L40" s="123">
        <v>31053787</v>
      </c>
      <c r="M40" s="118">
        <v>447805016</v>
      </c>
      <c r="N40" s="148"/>
    </row>
    <row r="41" spans="1:14" ht="16.05" customHeight="1" x14ac:dyDescent="0.15">
      <c r="A41" s="112"/>
      <c r="B41" s="170"/>
      <c r="C41" s="170" t="s">
        <v>159</v>
      </c>
      <c r="D41" s="110"/>
      <c r="E41" s="122" t="s">
        <v>175</v>
      </c>
      <c r="F41" s="123" t="s">
        <v>175</v>
      </c>
      <c r="G41" s="123" t="s">
        <v>175</v>
      </c>
      <c r="H41" s="123" t="s">
        <v>175</v>
      </c>
      <c r="I41" s="123" t="s">
        <v>175</v>
      </c>
      <c r="J41" s="123">
        <v>287125</v>
      </c>
      <c r="K41" s="123">
        <v>802919</v>
      </c>
      <c r="L41" s="123">
        <v>1316161</v>
      </c>
      <c r="M41" s="118">
        <v>2406205</v>
      </c>
      <c r="N41" s="148"/>
    </row>
    <row r="42" spans="1:14" ht="16.05" customHeight="1" x14ac:dyDescent="0.15">
      <c r="A42" s="112"/>
      <c r="B42" s="170"/>
      <c r="C42" s="170" t="s">
        <v>87</v>
      </c>
      <c r="D42" s="110"/>
      <c r="E42" s="122">
        <v>9233580</v>
      </c>
      <c r="F42" s="123">
        <v>2546458</v>
      </c>
      <c r="G42" s="123">
        <v>297245</v>
      </c>
      <c r="H42" s="123">
        <v>21127182</v>
      </c>
      <c r="I42" s="123">
        <v>1280969</v>
      </c>
      <c r="J42" s="123">
        <v>7521154</v>
      </c>
      <c r="K42" s="123">
        <v>152412</v>
      </c>
      <c r="L42" s="123">
        <v>193683</v>
      </c>
      <c r="M42" s="118">
        <v>42352683</v>
      </c>
      <c r="N42" s="148"/>
    </row>
    <row r="43" spans="1:14" ht="16.05" customHeight="1" x14ac:dyDescent="0.15">
      <c r="A43" s="112"/>
      <c r="B43" s="170"/>
      <c r="C43" s="170" t="s">
        <v>101</v>
      </c>
      <c r="D43" s="110"/>
      <c r="E43" s="122" t="s">
        <v>175</v>
      </c>
      <c r="F43" s="123" t="s">
        <v>175</v>
      </c>
      <c r="G43" s="123" t="s">
        <v>175</v>
      </c>
      <c r="H43" s="123" t="s">
        <v>175</v>
      </c>
      <c r="I43" s="123" t="s">
        <v>175</v>
      </c>
      <c r="J43" s="123">
        <v>14321851</v>
      </c>
      <c r="K43" s="123">
        <v>387320</v>
      </c>
      <c r="L43" s="123" t="s">
        <v>175</v>
      </c>
      <c r="M43" s="118">
        <v>14709171</v>
      </c>
      <c r="N43" s="148"/>
    </row>
    <row r="44" spans="1:14" ht="16.05" customHeight="1" x14ac:dyDescent="0.15">
      <c r="A44" s="112"/>
      <c r="B44" s="170"/>
      <c r="C44" s="170" t="s">
        <v>85</v>
      </c>
      <c r="D44" s="110"/>
      <c r="E44" s="122">
        <v>45876678</v>
      </c>
      <c r="F44" s="123">
        <v>5124412</v>
      </c>
      <c r="G44" s="123">
        <v>1223446</v>
      </c>
      <c r="H44" s="123">
        <v>75586154</v>
      </c>
      <c r="I44" s="123">
        <v>166019994</v>
      </c>
      <c r="J44" s="123">
        <v>31612655</v>
      </c>
      <c r="K44" s="123">
        <v>33349675</v>
      </c>
      <c r="L44" s="123">
        <v>29543943</v>
      </c>
      <c r="M44" s="118">
        <v>388336957</v>
      </c>
      <c r="N44" s="148"/>
    </row>
    <row r="45" spans="1:14" ht="16.05" customHeight="1" x14ac:dyDescent="0.15">
      <c r="A45" s="112"/>
      <c r="B45" s="206" t="s">
        <v>112</v>
      </c>
      <c r="C45" s="206"/>
      <c r="D45" s="110"/>
      <c r="E45" s="122">
        <v>5455005</v>
      </c>
      <c r="F45" s="123">
        <v>2391707</v>
      </c>
      <c r="G45" s="123">
        <v>510672</v>
      </c>
      <c r="H45" s="123">
        <v>131201448</v>
      </c>
      <c r="I45" s="123">
        <v>193767334</v>
      </c>
      <c r="J45" s="123">
        <v>242937091</v>
      </c>
      <c r="K45" s="123">
        <v>112311525</v>
      </c>
      <c r="L45" s="123">
        <v>152699671</v>
      </c>
      <c r="M45" s="118">
        <v>841274453</v>
      </c>
      <c r="N45" s="148"/>
    </row>
    <row r="46" spans="1:14" ht="14.1" customHeight="1" x14ac:dyDescent="0.15">
      <c r="A46" s="112"/>
      <c r="B46" s="246" t="s">
        <v>160</v>
      </c>
      <c r="C46" s="246"/>
      <c r="D46" s="110"/>
      <c r="E46" s="163">
        <v>158062908</v>
      </c>
      <c r="F46" s="118">
        <v>33320840</v>
      </c>
      <c r="G46" s="118">
        <v>6365528</v>
      </c>
      <c r="H46" s="118">
        <v>1160377376</v>
      </c>
      <c r="I46" s="118">
        <v>405163258</v>
      </c>
      <c r="J46" s="118">
        <v>41423337762</v>
      </c>
      <c r="K46" s="118">
        <v>120625689177</v>
      </c>
      <c r="L46" s="118">
        <v>303470079022</v>
      </c>
      <c r="M46" s="118">
        <v>467282395871</v>
      </c>
      <c r="N46" s="148"/>
    </row>
    <row r="47" spans="1:14" ht="3" customHeight="1" x14ac:dyDescent="0.15">
      <c r="A47" s="119"/>
      <c r="B47" s="119"/>
      <c r="C47" s="119"/>
      <c r="D47" s="147"/>
      <c r="E47" s="161"/>
      <c r="F47" s="119"/>
      <c r="G47" s="119"/>
      <c r="H47" s="119"/>
      <c r="I47" s="119"/>
      <c r="J47" s="119"/>
      <c r="K47" s="119"/>
      <c r="L47" s="119"/>
      <c r="M47" s="119"/>
    </row>
    <row r="48" spans="1:14" ht="8.1" customHeight="1" x14ac:dyDescent="0.15">
      <c r="A48" s="169"/>
      <c r="B48" s="245" t="s">
        <v>161</v>
      </c>
      <c r="C48" s="245"/>
      <c r="D48" s="245"/>
      <c r="E48" s="245"/>
      <c r="F48" s="245"/>
      <c r="G48" s="245"/>
      <c r="H48" s="245"/>
      <c r="I48" s="169"/>
      <c r="J48" s="169"/>
      <c r="K48" s="169"/>
      <c r="L48" s="169"/>
      <c r="M48" s="169"/>
    </row>
    <row r="49" spans="2:13" ht="38.25" customHeight="1" x14ac:dyDescent="0.15">
      <c r="B49" s="236" t="s">
        <v>163</v>
      </c>
      <c r="C49" s="236"/>
      <c r="D49" s="236"/>
      <c r="E49" s="236"/>
      <c r="F49" s="236"/>
      <c r="G49" s="236"/>
      <c r="H49" s="236"/>
      <c r="I49" s="237"/>
      <c r="J49" s="237"/>
      <c r="K49" s="237"/>
      <c r="L49" s="237"/>
      <c r="M49" s="237"/>
    </row>
    <row r="50" spans="2:13" x14ac:dyDescent="0.15">
      <c r="B50" s="120"/>
      <c r="C50" s="120"/>
      <c r="D50" s="120"/>
      <c r="E50" s="120"/>
      <c r="F50" s="120"/>
      <c r="G50" s="120"/>
    </row>
    <row r="51" spans="2:13" x14ac:dyDescent="0.15">
      <c r="B51" s="120"/>
      <c r="C51" s="120"/>
      <c r="D51" s="120"/>
      <c r="E51" s="120"/>
      <c r="F51" s="151"/>
      <c r="G51" s="151"/>
      <c r="H51" s="151"/>
      <c r="I51" s="151"/>
      <c r="J51" s="151"/>
      <c r="K51" s="151"/>
      <c r="L51" s="151"/>
      <c r="M51" s="151"/>
    </row>
    <row r="52" spans="2:13" x14ac:dyDescent="0.15">
      <c r="E52" s="148"/>
      <c r="F52" s="148"/>
      <c r="G52" s="148"/>
      <c r="H52" s="148"/>
      <c r="I52" s="148"/>
      <c r="J52" s="148"/>
      <c r="K52" s="148"/>
      <c r="L52" s="148"/>
      <c r="M52" s="148"/>
    </row>
    <row r="53" spans="2:13" x14ac:dyDescent="0.15">
      <c r="F53" s="149"/>
      <c r="G53" s="149"/>
      <c r="H53" s="149"/>
      <c r="I53" s="149"/>
      <c r="J53" s="149"/>
      <c r="K53" s="149"/>
      <c r="L53" s="149"/>
      <c r="M53" s="150"/>
    </row>
    <row r="54" spans="2:13" x14ac:dyDescent="0.15">
      <c r="M54" s="101"/>
    </row>
  </sheetData>
  <mergeCells count="26">
    <mergeCell ref="B15:C15"/>
    <mergeCell ref="B45:C45"/>
    <mergeCell ref="B46:C46"/>
    <mergeCell ref="B48:H48"/>
    <mergeCell ref="B49:M49"/>
    <mergeCell ref="B19:C19"/>
    <mergeCell ref="B23:C23"/>
    <mergeCell ref="B30:C30"/>
    <mergeCell ref="B38:C38"/>
    <mergeCell ref="B39:C39"/>
    <mergeCell ref="B40:C40"/>
    <mergeCell ref="B7:C7"/>
    <mergeCell ref="B8:C8"/>
    <mergeCell ref="B9:C9"/>
    <mergeCell ref="B10:C10"/>
    <mergeCell ref="B11:C11"/>
    <mergeCell ref="A2:M2"/>
    <mergeCell ref="E4:F4"/>
    <mergeCell ref="G4:G5"/>
    <mergeCell ref="H4:H5"/>
    <mergeCell ref="I4:I5"/>
    <mergeCell ref="J4:J5"/>
    <mergeCell ref="K4:K5"/>
    <mergeCell ref="L4:L5"/>
    <mergeCell ref="M4:M5"/>
    <mergeCell ref="B5:C5"/>
  </mergeCells>
  <phoneticPr fontId="8"/>
  <pageMargins left="0.70866141732283472" right="0.70866141732283472" top="0.74803149606299213" bottom="0.74803149606299213" header="0.31496062992125984" footer="0.31496062992125984"/>
  <pageSetup paperSize="9" scale="69" firstPageNumber="384" orientation="landscape" useFirstPageNumber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53"/>
  <sheetViews>
    <sheetView view="pageBreakPreview" zoomScaleNormal="100" zoomScaleSheetLayoutView="100" workbookViewId="0">
      <pane xSplit="4" ySplit="6" topLeftCell="E17" activePane="bottomRight" state="frozen"/>
      <selection activeCell="M7" sqref="M7"/>
      <selection pane="topRight" activeCell="M7" sqref="M7"/>
      <selection pane="bottomLeft" activeCell="M7" sqref="M7"/>
      <selection pane="bottomRight"/>
    </sheetView>
  </sheetViews>
  <sheetFormatPr defaultColWidth="9.42578125" defaultRowHeight="9.6" x14ac:dyDescent="0.15"/>
  <cols>
    <col min="1" max="1" width="1" style="101" customWidth="1"/>
    <col min="2" max="2" width="2.85546875" style="101" customWidth="1"/>
    <col min="3" max="3" width="22.42578125" style="101" customWidth="1"/>
    <col min="4" max="4" width="1" style="102" customWidth="1"/>
    <col min="5" max="8" width="17.85546875" style="101" customWidth="1"/>
    <col min="9" max="12" width="19.5703125" style="101" customWidth="1"/>
    <col min="13" max="13" width="19.5703125" style="102" customWidth="1"/>
    <col min="14" max="14" width="16.85546875" style="101" bestFit="1" customWidth="1"/>
    <col min="15" max="16384" width="9.42578125" style="101"/>
  </cols>
  <sheetData>
    <row r="1" spans="1:14" ht="5.0999999999999996" customHeight="1" x14ac:dyDescent="0.15"/>
    <row r="2" spans="1:14" s="121" customFormat="1" ht="12" customHeight="1" x14ac:dyDescent="0.15">
      <c r="A2" s="247" t="s">
        <v>180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4" ht="15" customHeight="1" x14ac:dyDescent="0.15">
      <c r="A3" s="119"/>
      <c r="B3" s="119"/>
      <c r="C3" s="119" t="s">
        <v>92</v>
      </c>
      <c r="D3" s="119"/>
      <c r="E3" s="119" t="s">
        <v>91</v>
      </c>
      <c r="F3" s="119"/>
      <c r="G3" s="119"/>
      <c r="H3" s="119"/>
      <c r="I3" s="119"/>
      <c r="J3" s="119"/>
      <c r="K3" s="119"/>
      <c r="L3" s="119"/>
      <c r="M3" s="179" t="s">
        <v>0</v>
      </c>
    </row>
    <row r="4" spans="1:14" s="105" customFormat="1" ht="18" customHeight="1" x14ac:dyDescent="0.15">
      <c r="A4" s="103"/>
      <c r="B4" s="103"/>
      <c r="C4" s="103" t="s">
        <v>119</v>
      </c>
      <c r="D4" s="104"/>
      <c r="E4" s="250" t="s">
        <v>120</v>
      </c>
      <c r="F4" s="239"/>
      <c r="G4" s="240" t="s">
        <v>121</v>
      </c>
      <c r="H4" s="240" t="s">
        <v>122</v>
      </c>
      <c r="I4" s="240" t="s">
        <v>123</v>
      </c>
      <c r="J4" s="240" t="s">
        <v>124</v>
      </c>
      <c r="K4" s="240" t="s">
        <v>125</v>
      </c>
      <c r="L4" s="240" t="s">
        <v>126</v>
      </c>
      <c r="M4" s="241" t="s">
        <v>127</v>
      </c>
    </row>
    <row r="5" spans="1:14" s="105" customFormat="1" ht="18" customHeight="1" x14ac:dyDescent="0.15">
      <c r="A5" s="106"/>
      <c r="B5" s="243" t="s">
        <v>128</v>
      </c>
      <c r="C5" s="243"/>
      <c r="D5" s="107"/>
      <c r="E5" s="108" t="s">
        <v>129</v>
      </c>
      <c r="F5" s="178" t="s">
        <v>130</v>
      </c>
      <c r="G5" s="198"/>
      <c r="H5" s="198"/>
      <c r="I5" s="198"/>
      <c r="J5" s="198"/>
      <c r="K5" s="198"/>
      <c r="L5" s="198"/>
      <c r="M5" s="242"/>
    </row>
    <row r="6" spans="1:14" s="102" customFormat="1" ht="4.05" customHeight="1" x14ac:dyDescent="0.15">
      <c r="A6" s="109"/>
      <c r="B6" s="109"/>
      <c r="C6" s="109"/>
      <c r="D6" s="110"/>
      <c r="E6" s="111"/>
      <c r="F6" s="111"/>
      <c r="G6" s="111"/>
      <c r="H6" s="111"/>
      <c r="I6" s="111"/>
      <c r="J6" s="111"/>
      <c r="K6" s="111"/>
      <c r="L6" s="111"/>
      <c r="M6" s="111"/>
    </row>
    <row r="7" spans="1:14" ht="14.85" customHeight="1" x14ac:dyDescent="0.15">
      <c r="A7" s="112"/>
      <c r="B7" s="244" t="s">
        <v>131</v>
      </c>
      <c r="C7" s="244"/>
      <c r="D7" s="110"/>
      <c r="E7" s="122" t="s">
        <v>175</v>
      </c>
      <c r="F7" s="123" t="s">
        <v>175</v>
      </c>
      <c r="G7" s="123">
        <v>4737</v>
      </c>
      <c r="H7" s="123">
        <v>43843</v>
      </c>
      <c r="I7" s="123" t="s">
        <v>175</v>
      </c>
      <c r="J7" s="123">
        <v>19871435232</v>
      </c>
      <c r="K7" s="123">
        <v>29669495408</v>
      </c>
      <c r="L7" s="123">
        <v>2633500</v>
      </c>
      <c r="M7" s="118">
        <v>49543612720</v>
      </c>
      <c r="N7" s="148"/>
    </row>
    <row r="8" spans="1:14" ht="14.85" customHeight="1" x14ac:dyDescent="0.15">
      <c r="A8" s="112"/>
      <c r="B8" s="206" t="s">
        <v>133</v>
      </c>
      <c r="C8" s="206"/>
      <c r="D8" s="110"/>
      <c r="E8" s="122">
        <v>54398</v>
      </c>
      <c r="F8" s="123">
        <v>15613</v>
      </c>
      <c r="G8" s="123">
        <v>1126</v>
      </c>
      <c r="H8" s="123">
        <v>6482</v>
      </c>
      <c r="I8" s="123" t="s">
        <v>175</v>
      </c>
      <c r="J8" s="123">
        <v>10570</v>
      </c>
      <c r="K8" s="123" t="s">
        <v>175</v>
      </c>
      <c r="L8" s="123">
        <v>108892265</v>
      </c>
      <c r="M8" s="118">
        <v>108980454</v>
      </c>
      <c r="N8" s="148"/>
    </row>
    <row r="9" spans="1:14" ht="14.85" customHeight="1" x14ac:dyDescent="0.15">
      <c r="A9" s="112"/>
      <c r="B9" s="206" t="s">
        <v>134</v>
      </c>
      <c r="C9" s="206"/>
      <c r="D9" s="110"/>
      <c r="E9" s="122" t="s">
        <v>175</v>
      </c>
      <c r="F9" s="123" t="s">
        <v>175</v>
      </c>
      <c r="G9" s="123" t="s">
        <v>175</v>
      </c>
      <c r="H9" s="123">
        <v>27491996</v>
      </c>
      <c r="I9" s="123" t="s">
        <v>175</v>
      </c>
      <c r="J9" s="123" t="s">
        <v>175</v>
      </c>
      <c r="K9" s="123" t="s">
        <v>175</v>
      </c>
      <c r="L9" s="123">
        <v>239446203072</v>
      </c>
      <c r="M9" s="118">
        <v>239473695068</v>
      </c>
      <c r="N9" s="148"/>
    </row>
    <row r="10" spans="1:14" ht="14.85" customHeight="1" x14ac:dyDescent="0.15">
      <c r="A10" s="112"/>
      <c r="B10" s="203" t="s">
        <v>135</v>
      </c>
      <c r="C10" s="203"/>
      <c r="D10" s="110"/>
      <c r="E10" s="122">
        <v>370693</v>
      </c>
      <c r="F10" s="123">
        <v>14966</v>
      </c>
      <c r="G10" s="123">
        <v>241267</v>
      </c>
      <c r="H10" s="123">
        <v>16486591</v>
      </c>
      <c r="I10" s="123" t="s">
        <v>175</v>
      </c>
      <c r="J10" s="123">
        <v>72965</v>
      </c>
      <c r="K10" s="123">
        <v>1690024323</v>
      </c>
      <c r="L10" s="123">
        <v>712108414</v>
      </c>
      <c r="M10" s="118">
        <v>2419319219</v>
      </c>
      <c r="N10" s="148"/>
    </row>
    <row r="11" spans="1:14" ht="14.85" customHeight="1" x14ac:dyDescent="0.15">
      <c r="A11" s="112"/>
      <c r="B11" s="206" t="s">
        <v>136</v>
      </c>
      <c r="C11" s="206"/>
      <c r="D11" s="110"/>
      <c r="E11" s="122">
        <v>2554256</v>
      </c>
      <c r="F11" s="123">
        <v>709303</v>
      </c>
      <c r="G11" s="123">
        <v>70597</v>
      </c>
      <c r="H11" s="123">
        <v>2723628</v>
      </c>
      <c r="I11" s="123">
        <v>18407029</v>
      </c>
      <c r="J11" s="123">
        <v>569096</v>
      </c>
      <c r="K11" s="123">
        <v>24226539074</v>
      </c>
      <c r="L11" s="123">
        <v>685854579</v>
      </c>
      <c r="M11" s="118">
        <v>24937427562</v>
      </c>
      <c r="N11" s="148"/>
    </row>
    <row r="12" spans="1:14" ht="14.85" customHeight="1" x14ac:dyDescent="0.15">
      <c r="A12" s="112"/>
      <c r="B12" s="113"/>
      <c r="C12" s="177" t="s">
        <v>137</v>
      </c>
      <c r="D12" s="110"/>
      <c r="E12" s="122">
        <v>2482891</v>
      </c>
      <c r="F12" s="123">
        <v>708453</v>
      </c>
      <c r="G12" s="123">
        <v>64754</v>
      </c>
      <c r="H12" s="123">
        <v>2241567</v>
      </c>
      <c r="I12" s="123" t="s">
        <v>175</v>
      </c>
      <c r="J12" s="123">
        <v>552014</v>
      </c>
      <c r="K12" s="123">
        <v>23639840766</v>
      </c>
      <c r="L12" s="123">
        <v>255686762</v>
      </c>
      <c r="M12" s="118">
        <v>23901577207</v>
      </c>
      <c r="N12" s="148"/>
    </row>
    <row r="13" spans="1:14" ht="14.85" customHeight="1" x14ac:dyDescent="0.15">
      <c r="A13" s="112"/>
      <c r="B13" s="113"/>
      <c r="C13" s="177" t="s">
        <v>80</v>
      </c>
      <c r="D13" s="110"/>
      <c r="E13" s="122">
        <v>71365</v>
      </c>
      <c r="F13" s="123">
        <v>850</v>
      </c>
      <c r="G13" s="174">
        <v>2213</v>
      </c>
      <c r="H13" s="123">
        <v>18884</v>
      </c>
      <c r="I13" s="123" t="s">
        <v>175</v>
      </c>
      <c r="J13" s="123">
        <v>13597</v>
      </c>
      <c r="K13" s="123">
        <v>586698308</v>
      </c>
      <c r="L13" s="123">
        <v>429901393</v>
      </c>
      <c r="M13" s="118">
        <v>1016706610</v>
      </c>
      <c r="N13" s="148"/>
    </row>
    <row r="14" spans="1:14" ht="14.85" customHeight="1" x14ac:dyDescent="0.15">
      <c r="A14" s="112"/>
      <c r="B14" s="114"/>
      <c r="C14" s="177" t="s">
        <v>138</v>
      </c>
      <c r="D14" s="110"/>
      <c r="E14" s="122" t="s">
        <v>175</v>
      </c>
      <c r="F14" s="123" t="s">
        <v>175</v>
      </c>
      <c r="G14" s="123">
        <v>3630</v>
      </c>
      <c r="H14" s="123">
        <v>463177</v>
      </c>
      <c r="I14" s="123">
        <v>18407029</v>
      </c>
      <c r="J14" s="123">
        <v>3485</v>
      </c>
      <c r="K14" s="123" t="s">
        <v>175</v>
      </c>
      <c r="L14" s="123">
        <v>266424</v>
      </c>
      <c r="M14" s="118">
        <v>19143745</v>
      </c>
      <c r="N14" s="148"/>
    </row>
    <row r="15" spans="1:14" ht="14.85" customHeight="1" x14ac:dyDescent="0.15">
      <c r="A15" s="112"/>
      <c r="B15" s="203" t="s">
        <v>139</v>
      </c>
      <c r="C15" s="203"/>
      <c r="D15" s="110"/>
      <c r="E15" s="122">
        <v>7127029</v>
      </c>
      <c r="F15" s="123">
        <v>920324</v>
      </c>
      <c r="G15" s="123">
        <v>1664234</v>
      </c>
      <c r="H15" s="123">
        <v>137085553</v>
      </c>
      <c r="I15" s="123" t="s">
        <v>175</v>
      </c>
      <c r="J15" s="123">
        <v>1447952503</v>
      </c>
      <c r="K15" s="123">
        <v>12412000525</v>
      </c>
      <c r="L15" s="123">
        <v>52698075</v>
      </c>
      <c r="M15" s="118">
        <v>14059448243</v>
      </c>
      <c r="N15" s="148"/>
    </row>
    <row r="16" spans="1:14" ht="14.85" customHeight="1" x14ac:dyDescent="0.15">
      <c r="A16" s="112"/>
      <c r="B16" s="115"/>
      <c r="C16" s="177" t="s">
        <v>140</v>
      </c>
      <c r="D16" s="110"/>
      <c r="E16" s="122">
        <v>439605</v>
      </c>
      <c r="F16" s="123">
        <v>41165</v>
      </c>
      <c r="G16" s="123">
        <v>257039</v>
      </c>
      <c r="H16" s="123">
        <v>121541135</v>
      </c>
      <c r="I16" s="123" t="s">
        <v>175</v>
      </c>
      <c r="J16" s="123">
        <v>1138755289</v>
      </c>
      <c r="K16" s="123">
        <v>1474151595</v>
      </c>
      <c r="L16" s="123">
        <v>51958229</v>
      </c>
      <c r="M16" s="118">
        <v>2787144057</v>
      </c>
      <c r="N16" s="148"/>
    </row>
    <row r="17" spans="1:14" ht="14.85" customHeight="1" x14ac:dyDescent="0.15">
      <c r="A17" s="112"/>
      <c r="B17" s="115"/>
      <c r="C17" s="177" t="s">
        <v>141</v>
      </c>
      <c r="D17" s="110"/>
      <c r="E17" s="122">
        <v>6687424</v>
      </c>
      <c r="F17" s="123">
        <v>879159</v>
      </c>
      <c r="G17" s="123">
        <v>1407195</v>
      </c>
      <c r="H17" s="123">
        <v>15543439</v>
      </c>
      <c r="I17" s="123" t="s">
        <v>175</v>
      </c>
      <c r="J17" s="123">
        <v>309197214</v>
      </c>
      <c r="K17" s="123">
        <v>3312</v>
      </c>
      <c r="L17" s="123">
        <v>739846</v>
      </c>
      <c r="M17" s="118">
        <v>334457589</v>
      </c>
      <c r="N17" s="148"/>
    </row>
    <row r="18" spans="1:14" ht="14.85" customHeight="1" x14ac:dyDescent="0.15">
      <c r="A18" s="112"/>
      <c r="B18" s="115"/>
      <c r="C18" s="177" t="s">
        <v>115</v>
      </c>
      <c r="D18" s="110"/>
      <c r="E18" s="122" t="s">
        <v>175</v>
      </c>
      <c r="F18" s="123" t="s">
        <v>175</v>
      </c>
      <c r="G18" s="123" t="s">
        <v>175</v>
      </c>
      <c r="H18" s="123">
        <v>979</v>
      </c>
      <c r="I18" s="123" t="s">
        <v>175</v>
      </c>
      <c r="J18" s="123" t="s">
        <v>175</v>
      </c>
      <c r="K18" s="123">
        <v>10937845618</v>
      </c>
      <c r="L18" s="123" t="s">
        <v>175</v>
      </c>
      <c r="M18" s="118">
        <v>10937846597</v>
      </c>
      <c r="N18" s="148"/>
    </row>
    <row r="19" spans="1:14" ht="14.85" customHeight="1" x14ac:dyDescent="0.15">
      <c r="A19" s="112"/>
      <c r="B19" s="206" t="s">
        <v>142</v>
      </c>
      <c r="C19" s="206"/>
      <c r="D19" s="110"/>
      <c r="E19" s="122">
        <v>56472476</v>
      </c>
      <c r="F19" s="123">
        <v>13150257</v>
      </c>
      <c r="G19" s="123">
        <v>1781970</v>
      </c>
      <c r="H19" s="123">
        <v>187863620</v>
      </c>
      <c r="I19" s="123">
        <v>5495731</v>
      </c>
      <c r="J19" s="123">
        <v>294635721</v>
      </c>
      <c r="K19" s="123">
        <v>4095905883</v>
      </c>
      <c r="L19" s="123">
        <v>4001222860</v>
      </c>
      <c r="M19" s="118">
        <v>8656528518</v>
      </c>
      <c r="N19" s="148"/>
    </row>
    <row r="20" spans="1:14" ht="14.85" customHeight="1" x14ac:dyDescent="0.15">
      <c r="A20" s="112"/>
      <c r="B20" s="113"/>
      <c r="C20" s="177" t="s">
        <v>143</v>
      </c>
      <c r="D20" s="110"/>
      <c r="E20" s="122">
        <v>17982626</v>
      </c>
      <c r="F20" s="123">
        <v>3950255</v>
      </c>
      <c r="G20" s="123">
        <v>701462</v>
      </c>
      <c r="H20" s="123">
        <v>34301030</v>
      </c>
      <c r="I20" s="123">
        <v>2094834</v>
      </c>
      <c r="J20" s="123">
        <v>77962491</v>
      </c>
      <c r="K20" s="123">
        <v>51376494</v>
      </c>
      <c r="L20" s="123">
        <v>880848564</v>
      </c>
      <c r="M20" s="118">
        <v>1069217756</v>
      </c>
      <c r="N20" s="148"/>
    </row>
    <row r="21" spans="1:14" ht="14.85" customHeight="1" x14ac:dyDescent="0.15">
      <c r="A21" s="112"/>
      <c r="B21" s="113"/>
      <c r="C21" s="177" t="s">
        <v>144</v>
      </c>
      <c r="D21" s="110"/>
      <c r="E21" s="122">
        <v>34077335</v>
      </c>
      <c r="F21" s="123">
        <v>8408379</v>
      </c>
      <c r="G21" s="123">
        <v>961008</v>
      </c>
      <c r="H21" s="123">
        <v>144166545</v>
      </c>
      <c r="I21" s="123">
        <v>3400897</v>
      </c>
      <c r="J21" s="123">
        <v>209150126</v>
      </c>
      <c r="K21" s="123">
        <v>47331713</v>
      </c>
      <c r="L21" s="123">
        <v>3060144182</v>
      </c>
      <c r="M21" s="118">
        <v>3507640185</v>
      </c>
      <c r="N21" s="148"/>
    </row>
    <row r="22" spans="1:14" ht="14.85" customHeight="1" x14ac:dyDescent="0.15">
      <c r="A22" s="112"/>
      <c r="B22" s="113"/>
      <c r="C22" s="177" t="s">
        <v>145</v>
      </c>
      <c r="D22" s="110"/>
      <c r="E22" s="122">
        <v>4412515</v>
      </c>
      <c r="F22" s="123">
        <v>791623</v>
      </c>
      <c r="G22" s="123">
        <v>119500</v>
      </c>
      <c r="H22" s="123">
        <v>9396045</v>
      </c>
      <c r="I22" s="123" t="s">
        <v>175</v>
      </c>
      <c r="J22" s="123">
        <v>7523104</v>
      </c>
      <c r="K22" s="123">
        <v>3997197676</v>
      </c>
      <c r="L22" s="123">
        <v>60230114</v>
      </c>
      <c r="M22" s="118">
        <v>4079670577</v>
      </c>
      <c r="N22" s="148"/>
    </row>
    <row r="23" spans="1:14" ht="14.85" customHeight="1" x14ac:dyDescent="0.15">
      <c r="A23" s="112"/>
      <c r="B23" s="206" t="s">
        <v>33</v>
      </c>
      <c r="C23" s="206"/>
      <c r="D23" s="110"/>
      <c r="E23" s="122">
        <v>3149186</v>
      </c>
      <c r="F23" s="123">
        <v>1188923</v>
      </c>
      <c r="G23" s="123">
        <v>119502</v>
      </c>
      <c r="H23" s="123">
        <v>109362107</v>
      </c>
      <c r="I23" s="123" t="s">
        <v>175</v>
      </c>
      <c r="J23" s="123">
        <v>19961262262</v>
      </c>
      <c r="K23" s="123">
        <v>25927443942</v>
      </c>
      <c r="L23" s="123">
        <v>53503277186</v>
      </c>
      <c r="M23" s="118">
        <v>99505803108</v>
      </c>
      <c r="N23" s="148"/>
    </row>
    <row r="24" spans="1:14" ht="14.85" customHeight="1" x14ac:dyDescent="0.15">
      <c r="A24" s="112"/>
      <c r="B24" s="113"/>
      <c r="C24" s="177" t="s">
        <v>146</v>
      </c>
      <c r="D24" s="110"/>
      <c r="E24" s="122" t="s">
        <v>175</v>
      </c>
      <c r="F24" s="123" t="s">
        <v>175</v>
      </c>
      <c r="G24" s="123" t="s">
        <v>175</v>
      </c>
      <c r="H24" s="123" t="s">
        <v>175</v>
      </c>
      <c r="I24" s="123" t="s">
        <v>175</v>
      </c>
      <c r="J24" s="123">
        <v>55119725</v>
      </c>
      <c r="K24" s="123">
        <v>314258692</v>
      </c>
      <c r="L24" s="123">
        <v>28485603653</v>
      </c>
      <c r="M24" s="118">
        <v>28854982070</v>
      </c>
      <c r="N24" s="148"/>
    </row>
    <row r="25" spans="1:14" ht="14.85" customHeight="1" x14ac:dyDescent="0.15">
      <c r="A25" s="112"/>
      <c r="B25" s="113"/>
      <c r="C25" s="177" t="s">
        <v>147</v>
      </c>
      <c r="D25" s="110"/>
      <c r="E25" s="122" t="s">
        <v>175</v>
      </c>
      <c r="F25" s="123" t="s">
        <v>175</v>
      </c>
      <c r="G25" s="123" t="s">
        <v>175</v>
      </c>
      <c r="H25" s="123" t="s">
        <v>175</v>
      </c>
      <c r="I25" s="123" t="s">
        <v>175</v>
      </c>
      <c r="J25" s="123" t="s">
        <v>175</v>
      </c>
      <c r="K25" s="123">
        <v>3572390588</v>
      </c>
      <c r="L25" s="123">
        <v>353413000</v>
      </c>
      <c r="M25" s="118">
        <v>3925803588</v>
      </c>
      <c r="N25" s="148"/>
    </row>
    <row r="26" spans="1:14" ht="14.85" customHeight="1" x14ac:dyDescent="0.15">
      <c r="A26" s="112"/>
      <c r="B26" s="113"/>
      <c r="C26" s="177" t="s">
        <v>148</v>
      </c>
      <c r="D26" s="110"/>
      <c r="E26" s="122" t="s">
        <v>175</v>
      </c>
      <c r="F26" s="123" t="s">
        <v>175</v>
      </c>
      <c r="G26" s="123" t="s">
        <v>175</v>
      </c>
      <c r="H26" s="123" t="s">
        <v>175</v>
      </c>
      <c r="I26" s="123" t="s">
        <v>175</v>
      </c>
      <c r="J26" s="123">
        <v>5205967132</v>
      </c>
      <c r="K26" s="123">
        <v>20551806832</v>
      </c>
      <c r="L26" s="123">
        <v>24650958488</v>
      </c>
      <c r="M26" s="118">
        <v>50408732452</v>
      </c>
      <c r="N26" s="148"/>
    </row>
    <row r="27" spans="1:14" ht="14.85" customHeight="1" x14ac:dyDescent="0.15">
      <c r="A27" s="112"/>
      <c r="B27" s="113"/>
      <c r="C27" s="177" t="s">
        <v>149</v>
      </c>
      <c r="D27" s="110"/>
      <c r="E27" s="122" t="s">
        <v>175</v>
      </c>
      <c r="F27" s="123" t="s">
        <v>175</v>
      </c>
      <c r="G27" s="123" t="s">
        <v>175</v>
      </c>
      <c r="H27" s="123" t="s">
        <v>175</v>
      </c>
      <c r="I27" s="123" t="s">
        <v>175</v>
      </c>
      <c r="J27" s="123">
        <v>11023400835</v>
      </c>
      <c r="K27" s="123">
        <v>1487141913</v>
      </c>
      <c r="L27" s="123">
        <v>4347574</v>
      </c>
      <c r="M27" s="118">
        <v>12514890322</v>
      </c>
      <c r="N27" s="148"/>
    </row>
    <row r="28" spans="1:14" ht="14.25" customHeight="1" x14ac:dyDescent="0.15">
      <c r="A28" s="112"/>
      <c r="B28" s="113"/>
      <c r="C28" s="177" t="s">
        <v>165</v>
      </c>
      <c r="D28" s="110"/>
      <c r="E28" s="122">
        <v>406050</v>
      </c>
      <c r="F28" s="123">
        <v>9737</v>
      </c>
      <c r="G28" s="123">
        <v>18027</v>
      </c>
      <c r="H28" s="123">
        <v>404976</v>
      </c>
      <c r="I28" s="123" t="s">
        <v>175</v>
      </c>
      <c r="J28" s="123">
        <v>3333281166</v>
      </c>
      <c r="K28" s="123">
        <v>1742046</v>
      </c>
      <c r="L28" s="123">
        <v>8819034</v>
      </c>
      <c r="M28" s="118">
        <v>3344681036</v>
      </c>
      <c r="N28" s="148"/>
    </row>
    <row r="29" spans="1:14" ht="14.85" customHeight="1" x14ac:dyDescent="0.15">
      <c r="A29" s="112"/>
      <c r="B29" s="113"/>
      <c r="C29" s="177" t="s">
        <v>150</v>
      </c>
      <c r="D29" s="110"/>
      <c r="E29" s="122">
        <v>2743136</v>
      </c>
      <c r="F29" s="123">
        <v>1179186</v>
      </c>
      <c r="G29" s="123">
        <v>101475</v>
      </c>
      <c r="H29" s="123">
        <v>108957131</v>
      </c>
      <c r="I29" s="123" t="s">
        <v>175</v>
      </c>
      <c r="J29" s="123">
        <v>343493404</v>
      </c>
      <c r="K29" s="123">
        <v>103871</v>
      </c>
      <c r="L29" s="123">
        <v>135437</v>
      </c>
      <c r="M29" s="118">
        <v>456713640</v>
      </c>
      <c r="N29" s="148"/>
    </row>
    <row r="30" spans="1:14" ht="14.85" customHeight="1" x14ac:dyDescent="0.15">
      <c r="A30" s="112"/>
      <c r="B30" s="206" t="s">
        <v>151</v>
      </c>
      <c r="C30" s="206"/>
      <c r="D30" s="110"/>
      <c r="E30" s="122">
        <v>1618408</v>
      </c>
      <c r="F30" s="123">
        <v>98749</v>
      </c>
      <c r="G30" s="123">
        <v>36924</v>
      </c>
      <c r="H30" s="123">
        <v>667619740</v>
      </c>
      <c r="I30" s="123">
        <v>4653955</v>
      </c>
      <c r="J30" s="123">
        <v>347785859</v>
      </c>
      <c r="K30" s="123">
        <v>359633621</v>
      </c>
      <c r="L30" s="123">
        <v>146565412</v>
      </c>
      <c r="M30" s="118">
        <v>1528012668</v>
      </c>
      <c r="N30" s="148"/>
    </row>
    <row r="31" spans="1:14" ht="14.85" customHeight="1" x14ac:dyDescent="0.15">
      <c r="A31" s="112"/>
      <c r="B31" s="113"/>
      <c r="C31" s="177" t="s">
        <v>152</v>
      </c>
      <c r="D31" s="110"/>
      <c r="E31" s="122" t="s">
        <v>175</v>
      </c>
      <c r="F31" s="123" t="s">
        <v>175</v>
      </c>
      <c r="G31" s="123" t="s">
        <v>175</v>
      </c>
      <c r="H31" s="123" t="s">
        <v>175</v>
      </c>
      <c r="I31" s="123" t="s">
        <v>175</v>
      </c>
      <c r="J31" s="123">
        <v>251259724</v>
      </c>
      <c r="K31" s="123">
        <v>64270</v>
      </c>
      <c r="L31" s="123">
        <v>100000</v>
      </c>
      <c r="M31" s="118">
        <v>251423994</v>
      </c>
      <c r="N31" s="148"/>
    </row>
    <row r="32" spans="1:14" ht="14.85" customHeight="1" x14ac:dyDescent="0.15">
      <c r="A32" s="112"/>
      <c r="B32" s="113"/>
      <c r="C32" s="177" t="s">
        <v>153</v>
      </c>
      <c r="D32" s="110"/>
      <c r="E32" s="122" t="s">
        <v>175</v>
      </c>
      <c r="F32" s="123" t="s">
        <v>175</v>
      </c>
      <c r="G32" s="123" t="s">
        <v>175</v>
      </c>
      <c r="H32" s="123">
        <v>654949931</v>
      </c>
      <c r="I32" s="123" t="s">
        <v>175</v>
      </c>
      <c r="J32" s="123">
        <v>36563162</v>
      </c>
      <c r="K32" s="123">
        <v>350168352</v>
      </c>
      <c r="L32" s="123">
        <v>85000000</v>
      </c>
      <c r="M32" s="118">
        <v>1126681445</v>
      </c>
      <c r="N32" s="148"/>
    </row>
    <row r="33" spans="1:14" ht="14.85" customHeight="1" x14ac:dyDescent="0.15">
      <c r="A33" s="112"/>
      <c r="B33" s="113"/>
      <c r="C33" s="177" t="s">
        <v>172</v>
      </c>
      <c r="D33" s="110"/>
      <c r="E33" s="122" t="s">
        <v>175</v>
      </c>
      <c r="F33" s="123" t="s">
        <v>175</v>
      </c>
      <c r="G33" s="123" t="s">
        <v>175</v>
      </c>
      <c r="H33" s="123" t="s">
        <v>175</v>
      </c>
      <c r="I33" s="123" t="s">
        <v>175</v>
      </c>
      <c r="J33" s="123">
        <v>49635064</v>
      </c>
      <c r="K33" s="123">
        <v>874429</v>
      </c>
      <c r="L33" s="123">
        <v>53694577</v>
      </c>
      <c r="M33" s="118">
        <v>104204070</v>
      </c>
      <c r="N33" s="148"/>
    </row>
    <row r="34" spans="1:14" ht="14.85" customHeight="1" x14ac:dyDescent="0.15">
      <c r="A34" s="112"/>
      <c r="B34" s="113"/>
      <c r="C34" s="177" t="s">
        <v>155</v>
      </c>
      <c r="D34" s="110"/>
      <c r="E34" s="122" t="s">
        <v>175</v>
      </c>
      <c r="F34" s="123" t="s">
        <v>175</v>
      </c>
      <c r="G34" s="123" t="s">
        <v>175</v>
      </c>
      <c r="H34" s="123" t="s">
        <v>175</v>
      </c>
      <c r="I34" s="123" t="s">
        <v>175</v>
      </c>
      <c r="J34" s="123">
        <v>4281898</v>
      </c>
      <c r="K34" s="123">
        <v>558754</v>
      </c>
      <c r="L34" s="123">
        <v>2083966</v>
      </c>
      <c r="M34" s="118">
        <v>6924618</v>
      </c>
      <c r="N34" s="148"/>
    </row>
    <row r="35" spans="1:14" ht="14.85" customHeight="1" x14ac:dyDescent="0.15">
      <c r="A35" s="112"/>
      <c r="B35" s="113"/>
      <c r="C35" s="177" t="s">
        <v>177</v>
      </c>
      <c r="D35" s="110"/>
      <c r="E35" s="122" t="s">
        <v>175</v>
      </c>
      <c r="F35" s="123" t="s">
        <v>175</v>
      </c>
      <c r="G35" s="123" t="s">
        <v>175</v>
      </c>
      <c r="H35" s="123" t="s">
        <v>175</v>
      </c>
      <c r="I35" s="123" t="s">
        <v>175</v>
      </c>
      <c r="J35" s="123">
        <v>5270328</v>
      </c>
      <c r="K35" s="123">
        <v>2456284</v>
      </c>
      <c r="L35" s="123">
        <v>5157172</v>
      </c>
      <c r="M35" s="118">
        <v>12883784</v>
      </c>
      <c r="N35" s="148"/>
    </row>
    <row r="36" spans="1:14" ht="14.85" customHeight="1" x14ac:dyDescent="0.15">
      <c r="A36" s="112"/>
      <c r="B36" s="113"/>
      <c r="C36" s="177" t="s">
        <v>150</v>
      </c>
      <c r="D36" s="110"/>
      <c r="E36" s="122">
        <v>1205929</v>
      </c>
      <c r="F36" s="123">
        <v>76869</v>
      </c>
      <c r="G36" s="123">
        <v>25586</v>
      </c>
      <c r="H36" s="123">
        <v>12486937</v>
      </c>
      <c r="I36" s="123" t="s">
        <v>175</v>
      </c>
      <c r="J36" s="123">
        <v>631708</v>
      </c>
      <c r="K36" s="123">
        <v>10583</v>
      </c>
      <c r="L36" s="123">
        <v>327196</v>
      </c>
      <c r="M36" s="118">
        <v>14764808</v>
      </c>
      <c r="N36" s="148"/>
    </row>
    <row r="37" spans="1:14" ht="14.85" customHeight="1" x14ac:dyDescent="0.15">
      <c r="A37" s="113"/>
      <c r="B37" s="113"/>
      <c r="C37" s="177" t="s">
        <v>81</v>
      </c>
      <c r="D37" s="116"/>
      <c r="E37" s="122">
        <v>412479</v>
      </c>
      <c r="F37" s="123">
        <v>21880</v>
      </c>
      <c r="G37" s="123">
        <v>11338</v>
      </c>
      <c r="H37" s="123">
        <v>182872</v>
      </c>
      <c r="I37" s="123">
        <v>4653955</v>
      </c>
      <c r="J37" s="123">
        <v>143975</v>
      </c>
      <c r="K37" s="123">
        <v>5500949</v>
      </c>
      <c r="L37" s="123">
        <v>202501</v>
      </c>
      <c r="M37" s="118">
        <v>11129949</v>
      </c>
      <c r="N37" s="148"/>
    </row>
    <row r="38" spans="1:14" ht="16.05" customHeight="1" x14ac:dyDescent="0.15">
      <c r="A38" s="112"/>
      <c r="B38" s="206" t="s">
        <v>157</v>
      </c>
      <c r="C38" s="206"/>
      <c r="D38" s="110"/>
      <c r="E38" s="122" t="s">
        <v>175</v>
      </c>
      <c r="F38" s="123" t="s">
        <v>175</v>
      </c>
      <c r="G38" s="123" t="s">
        <v>175</v>
      </c>
      <c r="H38" s="123" t="s">
        <v>175</v>
      </c>
      <c r="I38" s="123" t="s">
        <v>175</v>
      </c>
      <c r="J38" s="123" t="s">
        <v>175</v>
      </c>
      <c r="K38" s="123">
        <v>344014372</v>
      </c>
      <c r="L38" s="123" t="s">
        <v>175</v>
      </c>
      <c r="M38" s="118">
        <v>344014372</v>
      </c>
      <c r="N38" s="148"/>
    </row>
    <row r="39" spans="1:14" ht="16.05" customHeight="1" x14ac:dyDescent="0.15">
      <c r="A39" s="112"/>
      <c r="B39" s="203" t="s">
        <v>61</v>
      </c>
      <c r="C39" s="203"/>
      <c r="D39" s="110"/>
      <c r="E39" s="122">
        <v>26110196</v>
      </c>
      <c r="F39" s="123">
        <v>4672807</v>
      </c>
      <c r="G39" s="123">
        <v>464508</v>
      </c>
      <c r="H39" s="123">
        <v>91540680</v>
      </c>
      <c r="I39" s="123">
        <v>419360</v>
      </c>
      <c r="J39" s="123">
        <v>21325818</v>
      </c>
      <c r="K39" s="123">
        <v>2189</v>
      </c>
      <c r="L39" s="123">
        <v>885776</v>
      </c>
      <c r="M39" s="118">
        <v>145421334</v>
      </c>
      <c r="N39" s="148"/>
    </row>
    <row r="40" spans="1:14" ht="16.05" customHeight="1" x14ac:dyDescent="0.15">
      <c r="A40" s="112"/>
      <c r="B40" s="206" t="s">
        <v>86</v>
      </c>
      <c r="C40" s="206"/>
      <c r="D40" s="110"/>
      <c r="E40" s="122">
        <v>55026756</v>
      </c>
      <c r="F40" s="123">
        <v>5281943</v>
      </c>
      <c r="G40" s="123">
        <v>1527638</v>
      </c>
      <c r="H40" s="123">
        <v>96300314</v>
      </c>
      <c r="I40" s="123">
        <v>171914495</v>
      </c>
      <c r="J40" s="123">
        <v>61642430</v>
      </c>
      <c r="K40" s="123">
        <v>35186685</v>
      </c>
      <c r="L40" s="123">
        <v>29565575</v>
      </c>
      <c r="M40" s="118">
        <v>456445836</v>
      </c>
      <c r="N40" s="148"/>
    </row>
    <row r="41" spans="1:14" ht="16.05" customHeight="1" x14ac:dyDescent="0.15">
      <c r="A41" s="112"/>
      <c r="B41" s="176"/>
      <c r="C41" s="176" t="s">
        <v>101</v>
      </c>
      <c r="D41" s="110"/>
      <c r="E41" s="122" t="s">
        <v>175</v>
      </c>
      <c r="F41" s="123" t="s">
        <v>175</v>
      </c>
      <c r="G41" s="123" t="s">
        <v>175</v>
      </c>
      <c r="H41" s="123" t="s">
        <v>175</v>
      </c>
      <c r="I41" s="123" t="s">
        <v>175</v>
      </c>
      <c r="J41" s="123">
        <v>20007323</v>
      </c>
      <c r="K41" s="123">
        <v>1143032</v>
      </c>
      <c r="L41" s="123">
        <v>1253743</v>
      </c>
      <c r="M41" s="118">
        <v>22404098</v>
      </c>
      <c r="N41" s="148"/>
    </row>
    <row r="42" spans="1:14" ht="16.05" customHeight="1" x14ac:dyDescent="0.15">
      <c r="A42" s="112"/>
      <c r="B42" s="176"/>
      <c r="C42" s="176" t="s">
        <v>87</v>
      </c>
      <c r="D42" s="110"/>
      <c r="E42" s="122">
        <v>9325180</v>
      </c>
      <c r="F42" s="123">
        <v>1951301</v>
      </c>
      <c r="G42" s="123">
        <v>299370</v>
      </c>
      <c r="H42" s="123">
        <v>20623680</v>
      </c>
      <c r="I42" s="123">
        <v>1542675</v>
      </c>
      <c r="J42" s="123">
        <v>7182154</v>
      </c>
      <c r="K42" s="123">
        <v>145400</v>
      </c>
      <c r="L42" s="123">
        <v>202461</v>
      </c>
      <c r="M42" s="118">
        <v>41272221</v>
      </c>
      <c r="N42" s="148"/>
    </row>
    <row r="43" spans="1:14" ht="16.05" customHeight="1" x14ac:dyDescent="0.15">
      <c r="A43" s="112"/>
      <c r="B43" s="176"/>
      <c r="C43" s="176" t="s">
        <v>85</v>
      </c>
      <c r="D43" s="110"/>
      <c r="E43" s="122">
        <v>45701576</v>
      </c>
      <c r="F43" s="123">
        <v>3330642</v>
      </c>
      <c r="G43" s="123">
        <v>1228268</v>
      </c>
      <c r="H43" s="123">
        <v>75676634</v>
      </c>
      <c r="I43" s="123">
        <v>170371820</v>
      </c>
      <c r="J43" s="123">
        <v>34452953</v>
      </c>
      <c r="K43" s="123">
        <v>33898253</v>
      </c>
      <c r="L43" s="123">
        <v>28109371</v>
      </c>
      <c r="M43" s="118">
        <v>392769517</v>
      </c>
      <c r="N43" s="148"/>
    </row>
    <row r="44" spans="1:14" ht="16.05" customHeight="1" x14ac:dyDescent="0.15">
      <c r="A44" s="112"/>
      <c r="B44" s="206" t="s">
        <v>112</v>
      </c>
      <c r="C44" s="206"/>
      <c r="D44" s="110"/>
      <c r="E44" s="122">
        <v>5622028</v>
      </c>
      <c r="F44" s="123">
        <v>2344914</v>
      </c>
      <c r="G44" s="123">
        <v>489695</v>
      </c>
      <c r="H44" s="123">
        <v>133605148</v>
      </c>
      <c r="I44" s="123">
        <v>173770932</v>
      </c>
      <c r="J44" s="123">
        <v>233641145</v>
      </c>
      <c r="K44" s="123">
        <v>77833060</v>
      </c>
      <c r="L44" s="123">
        <v>102831824</v>
      </c>
      <c r="M44" s="118">
        <v>730138746</v>
      </c>
      <c r="N44" s="148"/>
    </row>
    <row r="45" spans="1:14" ht="14.1" customHeight="1" x14ac:dyDescent="0.15">
      <c r="A45" s="112"/>
      <c r="B45" s="246" t="s">
        <v>160</v>
      </c>
      <c r="C45" s="246"/>
      <c r="D45" s="110"/>
      <c r="E45" s="163">
        <v>158105426</v>
      </c>
      <c r="F45" s="118">
        <v>28397799</v>
      </c>
      <c r="G45" s="118">
        <v>6402198</v>
      </c>
      <c r="H45" s="118">
        <v>1470129702</v>
      </c>
      <c r="I45" s="118">
        <v>374661502</v>
      </c>
      <c r="J45" s="118">
        <v>42240333601</v>
      </c>
      <c r="K45" s="118">
        <v>98838079082</v>
      </c>
      <c r="L45" s="118">
        <v>298792738538</v>
      </c>
      <c r="M45" s="118">
        <v>441908847848</v>
      </c>
      <c r="N45" s="148"/>
    </row>
    <row r="46" spans="1:14" ht="3" customHeight="1" x14ac:dyDescent="0.15">
      <c r="A46" s="119"/>
      <c r="B46" s="119"/>
      <c r="C46" s="119"/>
      <c r="D46" s="147"/>
      <c r="E46" s="161"/>
      <c r="F46" s="119"/>
      <c r="G46" s="119"/>
      <c r="H46" s="119"/>
      <c r="I46" s="119"/>
      <c r="J46" s="119"/>
      <c r="K46" s="119"/>
      <c r="L46" s="119"/>
      <c r="M46" s="119"/>
    </row>
    <row r="47" spans="1:14" ht="8.1" customHeight="1" x14ac:dyDescent="0.15">
      <c r="A47" s="175"/>
      <c r="B47" s="249" t="s">
        <v>161</v>
      </c>
      <c r="C47" s="249"/>
      <c r="D47" s="249"/>
      <c r="E47" s="249"/>
      <c r="F47" s="249"/>
      <c r="G47" s="249"/>
      <c r="H47" s="249"/>
      <c r="I47" s="175"/>
      <c r="J47" s="175"/>
      <c r="K47" s="175"/>
      <c r="L47" s="175"/>
      <c r="M47" s="175"/>
    </row>
    <row r="48" spans="1:14" ht="38.25" customHeight="1" x14ac:dyDescent="0.15">
      <c r="B48" s="236" t="s">
        <v>163</v>
      </c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</row>
    <row r="49" spans="2:13" x14ac:dyDescent="0.15">
      <c r="B49" s="120"/>
      <c r="C49" s="120"/>
      <c r="D49" s="120"/>
      <c r="E49" s="120"/>
      <c r="F49" s="120"/>
      <c r="G49" s="120"/>
    </row>
    <row r="50" spans="2:13" x14ac:dyDescent="0.15">
      <c r="B50" s="120"/>
      <c r="C50" s="120"/>
      <c r="D50" s="120"/>
      <c r="E50" s="120"/>
      <c r="F50" s="151"/>
      <c r="G50" s="151"/>
      <c r="H50" s="151"/>
      <c r="I50" s="151"/>
      <c r="J50" s="151"/>
      <c r="K50" s="151"/>
      <c r="L50" s="151"/>
      <c r="M50" s="151"/>
    </row>
    <row r="51" spans="2:13" x14ac:dyDescent="0.15">
      <c r="E51" s="148"/>
      <c r="F51" s="148"/>
      <c r="G51" s="148"/>
      <c r="H51" s="148"/>
      <c r="I51" s="148"/>
      <c r="J51" s="148"/>
      <c r="K51" s="148"/>
      <c r="L51" s="148"/>
      <c r="M51" s="148"/>
    </row>
    <row r="52" spans="2:13" x14ac:dyDescent="0.15">
      <c r="F52" s="149"/>
      <c r="G52" s="149"/>
      <c r="H52" s="149"/>
      <c r="I52" s="149"/>
      <c r="J52" s="149"/>
      <c r="K52" s="149"/>
      <c r="L52" s="149"/>
      <c r="M52" s="150"/>
    </row>
    <row r="53" spans="2:13" x14ac:dyDescent="0.15">
      <c r="M53" s="101"/>
    </row>
  </sheetData>
  <mergeCells count="26">
    <mergeCell ref="B15:C15"/>
    <mergeCell ref="A2:M2"/>
    <mergeCell ref="E4:F4"/>
    <mergeCell ref="G4:G5"/>
    <mergeCell ref="H4:H5"/>
    <mergeCell ref="I4:I5"/>
    <mergeCell ref="J4:J5"/>
    <mergeCell ref="K4:K5"/>
    <mergeCell ref="L4:L5"/>
    <mergeCell ref="M4:M5"/>
    <mergeCell ref="B5:C5"/>
    <mergeCell ref="B7:C7"/>
    <mergeCell ref="B8:C8"/>
    <mergeCell ref="B9:C9"/>
    <mergeCell ref="B10:C10"/>
    <mergeCell ref="B11:C11"/>
    <mergeCell ref="B44:C44"/>
    <mergeCell ref="B45:C45"/>
    <mergeCell ref="B47:H47"/>
    <mergeCell ref="B48:M48"/>
    <mergeCell ref="B19:C19"/>
    <mergeCell ref="B23:C23"/>
    <mergeCell ref="B30:C30"/>
    <mergeCell ref="B38:C38"/>
    <mergeCell ref="B39:C39"/>
    <mergeCell ref="B40:C40"/>
  </mergeCells>
  <phoneticPr fontId="8"/>
  <pageMargins left="0.70866141732283472" right="0.70866141732283472" top="0.74803149606299213" bottom="0.74803149606299213" header="0.31496062992125984" footer="0.31496062992125984"/>
  <pageSetup paperSize="9" scale="69" firstPageNumber="384" orientation="landscape" useFirstPageNumber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53"/>
  <sheetViews>
    <sheetView view="pageBreakPreview" zoomScaleNormal="100" zoomScaleSheetLayoutView="100" workbookViewId="0">
      <pane xSplit="4" ySplit="6" topLeftCell="E21" activePane="bottomRight" state="frozen"/>
      <selection activeCell="M7" sqref="M7"/>
      <selection pane="topRight" activeCell="M7" sqref="M7"/>
      <selection pane="bottomLeft" activeCell="M7" sqref="M7"/>
      <selection pane="bottomRight"/>
    </sheetView>
  </sheetViews>
  <sheetFormatPr defaultColWidth="9.42578125" defaultRowHeight="9.6" x14ac:dyDescent="0.15"/>
  <cols>
    <col min="1" max="1" width="1" style="101" customWidth="1"/>
    <col min="2" max="2" width="2.85546875" style="101" customWidth="1"/>
    <col min="3" max="3" width="22.42578125" style="101" customWidth="1"/>
    <col min="4" max="4" width="1" style="102" customWidth="1"/>
    <col min="5" max="8" width="17.85546875" style="101" customWidth="1"/>
    <col min="9" max="12" width="19.5703125" style="101" customWidth="1"/>
    <col min="13" max="13" width="19.5703125" style="102" customWidth="1"/>
    <col min="14" max="14" width="16.85546875" style="101" bestFit="1" customWidth="1"/>
    <col min="15" max="16384" width="9.42578125" style="101"/>
  </cols>
  <sheetData>
    <row r="1" spans="1:14" ht="5.0999999999999996" customHeight="1" x14ac:dyDescent="0.15"/>
    <row r="2" spans="1:14" s="121" customFormat="1" ht="12" customHeight="1" x14ac:dyDescent="0.15">
      <c r="A2" s="247" t="s">
        <v>181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4" ht="15" customHeight="1" x14ac:dyDescent="0.15">
      <c r="A3" s="119"/>
      <c r="B3" s="119"/>
      <c r="C3" s="119" t="s">
        <v>92</v>
      </c>
      <c r="D3" s="119"/>
      <c r="E3" s="119" t="s">
        <v>91</v>
      </c>
      <c r="F3" s="119"/>
      <c r="G3" s="119"/>
      <c r="H3" s="119"/>
      <c r="I3" s="119"/>
      <c r="J3" s="119"/>
      <c r="K3" s="119"/>
      <c r="L3" s="119"/>
      <c r="M3" s="184" t="s">
        <v>0</v>
      </c>
    </row>
    <row r="4" spans="1:14" s="105" customFormat="1" ht="18" customHeight="1" x14ac:dyDescent="0.15">
      <c r="A4" s="103"/>
      <c r="B4" s="103"/>
      <c r="C4" s="103" t="s">
        <v>119</v>
      </c>
      <c r="D4" s="104"/>
      <c r="E4" s="250" t="s">
        <v>120</v>
      </c>
      <c r="F4" s="239"/>
      <c r="G4" s="240" t="s">
        <v>121</v>
      </c>
      <c r="H4" s="240" t="s">
        <v>122</v>
      </c>
      <c r="I4" s="240" t="s">
        <v>123</v>
      </c>
      <c r="J4" s="240" t="s">
        <v>124</v>
      </c>
      <c r="K4" s="240" t="s">
        <v>125</v>
      </c>
      <c r="L4" s="240" t="s">
        <v>126</v>
      </c>
      <c r="M4" s="241" t="s">
        <v>127</v>
      </c>
    </row>
    <row r="5" spans="1:14" s="105" customFormat="1" ht="18" customHeight="1" x14ac:dyDescent="0.15">
      <c r="A5" s="106"/>
      <c r="B5" s="243" t="s">
        <v>128</v>
      </c>
      <c r="C5" s="243"/>
      <c r="D5" s="107"/>
      <c r="E5" s="108" t="s">
        <v>129</v>
      </c>
      <c r="F5" s="183" t="s">
        <v>130</v>
      </c>
      <c r="G5" s="198"/>
      <c r="H5" s="198"/>
      <c r="I5" s="198"/>
      <c r="J5" s="198"/>
      <c r="K5" s="198"/>
      <c r="L5" s="198"/>
      <c r="M5" s="242"/>
    </row>
    <row r="6" spans="1:14" s="102" customFormat="1" ht="4.05" customHeight="1" x14ac:dyDescent="0.15">
      <c r="A6" s="109"/>
      <c r="B6" s="109"/>
      <c r="C6" s="109"/>
      <c r="D6" s="110"/>
      <c r="E6" s="111"/>
      <c r="F6" s="111"/>
      <c r="G6" s="111"/>
      <c r="H6" s="111"/>
      <c r="I6" s="111"/>
      <c r="J6" s="111"/>
      <c r="K6" s="111"/>
      <c r="L6" s="111"/>
      <c r="M6" s="111"/>
    </row>
    <row r="7" spans="1:14" ht="14.85" customHeight="1" x14ac:dyDescent="0.15">
      <c r="A7" s="112"/>
      <c r="B7" s="244" t="s">
        <v>131</v>
      </c>
      <c r="C7" s="244"/>
      <c r="D7" s="110"/>
      <c r="E7" s="122" t="s">
        <v>175</v>
      </c>
      <c r="F7" s="123" t="s">
        <v>175</v>
      </c>
      <c r="G7" s="123">
        <v>4733</v>
      </c>
      <c r="H7" s="123">
        <v>42842</v>
      </c>
      <c r="I7" s="123" t="s">
        <v>175</v>
      </c>
      <c r="J7" s="123">
        <v>22154357030</v>
      </c>
      <c r="K7" s="123">
        <v>29710179106</v>
      </c>
      <c r="L7" s="123">
        <v>2563500</v>
      </c>
      <c r="M7" s="118">
        <v>51867147211</v>
      </c>
      <c r="N7" s="148"/>
    </row>
    <row r="8" spans="1:14" ht="14.85" customHeight="1" x14ac:dyDescent="0.15">
      <c r="A8" s="112"/>
      <c r="B8" s="206" t="s">
        <v>133</v>
      </c>
      <c r="C8" s="206"/>
      <c r="D8" s="110"/>
      <c r="E8" s="122">
        <v>53649</v>
      </c>
      <c r="F8" s="123">
        <v>14572</v>
      </c>
      <c r="G8" s="123">
        <v>1128</v>
      </c>
      <c r="H8" s="123">
        <v>6077</v>
      </c>
      <c r="I8" s="123" t="s">
        <v>175</v>
      </c>
      <c r="J8" s="123">
        <v>10472</v>
      </c>
      <c r="K8" s="123" t="s">
        <v>175</v>
      </c>
      <c r="L8" s="123">
        <v>113242446</v>
      </c>
      <c r="M8" s="118">
        <v>113328344</v>
      </c>
      <c r="N8" s="148"/>
    </row>
    <row r="9" spans="1:14" ht="14.85" customHeight="1" x14ac:dyDescent="0.15">
      <c r="A9" s="112"/>
      <c r="B9" s="206" t="s">
        <v>134</v>
      </c>
      <c r="C9" s="206"/>
      <c r="D9" s="110"/>
      <c r="E9" s="122" t="s">
        <v>175</v>
      </c>
      <c r="F9" s="123" t="s">
        <v>175</v>
      </c>
      <c r="G9" s="123" t="s">
        <v>175</v>
      </c>
      <c r="H9" s="123">
        <v>28051268</v>
      </c>
      <c r="I9" s="123" t="s">
        <v>175</v>
      </c>
      <c r="J9" s="123" t="s">
        <v>175</v>
      </c>
      <c r="K9" s="123" t="s">
        <v>175</v>
      </c>
      <c r="L9" s="123">
        <v>225110935923</v>
      </c>
      <c r="M9" s="118">
        <v>225138987191</v>
      </c>
      <c r="N9" s="148"/>
    </row>
    <row r="10" spans="1:14" ht="14.85" customHeight="1" x14ac:dyDescent="0.15">
      <c r="A10" s="112"/>
      <c r="B10" s="203" t="s">
        <v>135</v>
      </c>
      <c r="C10" s="203"/>
      <c r="D10" s="110"/>
      <c r="E10" s="122">
        <v>358111</v>
      </c>
      <c r="F10" s="123">
        <v>16967</v>
      </c>
      <c r="G10" s="123">
        <v>261563</v>
      </c>
      <c r="H10" s="123">
        <v>20030079</v>
      </c>
      <c r="I10" s="123" t="s">
        <v>175</v>
      </c>
      <c r="J10" s="123">
        <v>74935</v>
      </c>
      <c r="K10" s="123">
        <v>489150111</v>
      </c>
      <c r="L10" s="123">
        <v>807328304</v>
      </c>
      <c r="M10" s="118">
        <v>1317220070</v>
      </c>
      <c r="N10" s="148"/>
    </row>
    <row r="11" spans="1:14" ht="14.85" customHeight="1" x14ac:dyDescent="0.15">
      <c r="A11" s="112"/>
      <c r="B11" s="206" t="s">
        <v>136</v>
      </c>
      <c r="C11" s="206"/>
      <c r="D11" s="110"/>
      <c r="E11" s="122">
        <v>2523763</v>
      </c>
      <c r="F11" s="123">
        <v>746334</v>
      </c>
      <c r="G11" s="123">
        <v>70761</v>
      </c>
      <c r="H11" s="123">
        <v>4637558</v>
      </c>
      <c r="I11" s="123">
        <v>7687950</v>
      </c>
      <c r="J11" s="123">
        <v>574964</v>
      </c>
      <c r="K11" s="123">
        <v>25714542517</v>
      </c>
      <c r="L11" s="123">
        <v>910644629</v>
      </c>
      <c r="M11" s="118">
        <v>26641428476</v>
      </c>
      <c r="N11" s="148"/>
    </row>
    <row r="12" spans="1:14" ht="14.85" customHeight="1" x14ac:dyDescent="0.15">
      <c r="A12" s="112"/>
      <c r="B12" s="113"/>
      <c r="C12" s="182" t="s">
        <v>137</v>
      </c>
      <c r="D12" s="110"/>
      <c r="E12" s="122">
        <v>2452132</v>
      </c>
      <c r="F12" s="123">
        <v>721342</v>
      </c>
      <c r="G12" s="123">
        <v>64462</v>
      </c>
      <c r="H12" s="123">
        <v>3556609</v>
      </c>
      <c r="I12" s="123" t="s">
        <v>175</v>
      </c>
      <c r="J12" s="123">
        <v>556692</v>
      </c>
      <c r="K12" s="123">
        <v>25454006520</v>
      </c>
      <c r="L12" s="123">
        <v>435584706</v>
      </c>
      <c r="M12" s="118">
        <v>25896942463</v>
      </c>
      <c r="N12" s="148"/>
    </row>
    <row r="13" spans="1:14" ht="14.85" customHeight="1" x14ac:dyDescent="0.15">
      <c r="A13" s="112"/>
      <c r="B13" s="113"/>
      <c r="C13" s="182" t="s">
        <v>80</v>
      </c>
      <c r="D13" s="110"/>
      <c r="E13" s="122">
        <v>71631</v>
      </c>
      <c r="F13" s="123">
        <v>24992</v>
      </c>
      <c r="G13" s="174">
        <v>4266</v>
      </c>
      <c r="H13" s="123">
        <v>765113</v>
      </c>
      <c r="I13" s="123" t="s">
        <v>175</v>
      </c>
      <c r="J13" s="123">
        <v>15537</v>
      </c>
      <c r="K13" s="123">
        <v>260535997</v>
      </c>
      <c r="L13" s="123">
        <v>474801393</v>
      </c>
      <c r="M13" s="118">
        <v>736218929</v>
      </c>
      <c r="N13" s="148"/>
    </row>
    <row r="14" spans="1:14" ht="14.85" customHeight="1" x14ac:dyDescent="0.15">
      <c r="A14" s="112"/>
      <c r="B14" s="114"/>
      <c r="C14" s="182" t="s">
        <v>138</v>
      </c>
      <c r="D14" s="110"/>
      <c r="E14" s="122" t="s">
        <v>175</v>
      </c>
      <c r="F14" s="123" t="s">
        <v>175</v>
      </c>
      <c r="G14" s="123">
        <v>2033</v>
      </c>
      <c r="H14" s="123">
        <v>315836</v>
      </c>
      <c r="I14" s="123">
        <v>7687950</v>
      </c>
      <c r="J14" s="123">
        <v>2735</v>
      </c>
      <c r="K14" s="123" t="s">
        <v>175</v>
      </c>
      <c r="L14" s="123">
        <v>258530</v>
      </c>
      <c r="M14" s="118">
        <v>8267084</v>
      </c>
      <c r="N14" s="148"/>
    </row>
    <row r="15" spans="1:14" ht="14.85" customHeight="1" x14ac:dyDescent="0.15">
      <c r="A15" s="112"/>
      <c r="B15" s="203" t="s">
        <v>139</v>
      </c>
      <c r="C15" s="203"/>
      <c r="D15" s="110"/>
      <c r="E15" s="122">
        <v>7097119</v>
      </c>
      <c r="F15" s="123">
        <v>1046800</v>
      </c>
      <c r="G15" s="123">
        <v>1684673</v>
      </c>
      <c r="H15" s="123">
        <v>137832641</v>
      </c>
      <c r="I15" s="123">
        <v>21372</v>
      </c>
      <c r="J15" s="123">
        <v>1403242146</v>
      </c>
      <c r="K15" s="123">
        <v>14206032751</v>
      </c>
      <c r="L15" s="123">
        <v>238894142</v>
      </c>
      <c r="M15" s="118">
        <v>15995851644</v>
      </c>
      <c r="N15" s="148"/>
    </row>
    <row r="16" spans="1:14" ht="14.85" customHeight="1" x14ac:dyDescent="0.15">
      <c r="A16" s="112"/>
      <c r="B16" s="115"/>
      <c r="C16" s="182" t="s">
        <v>140</v>
      </c>
      <c r="D16" s="110"/>
      <c r="E16" s="122">
        <v>448086</v>
      </c>
      <c r="F16" s="123">
        <v>51723</v>
      </c>
      <c r="G16" s="123">
        <v>269090</v>
      </c>
      <c r="H16" s="123">
        <v>122369418</v>
      </c>
      <c r="I16" s="123" t="s">
        <v>175</v>
      </c>
      <c r="J16" s="123">
        <v>1038126010</v>
      </c>
      <c r="K16" s="123">
        <v>1606968413</v>
      </c>
      <c r="L16" s="123">
        <v>238474582</v>
      </c>
      <c r="M16" s="118">
        <v>3006707322</v>
      </c>
      <c r="N16" s="148"/>
    </row>
    <row r="17" spans="1:14" ht="14.85" customHeight="1" x14ac:dyDescent="0.15">
      <c r="A17" s="112"/>
      <c r="B17" s="115"/>
      <c r="C17" s="182" t="s">
        <v>141</v>
      </c>
      <c r="D17" s="110"/>
      <c r="E17" s="122">
        <v>6649033</v>
      </c>
      <c r="F17" s="123">
        <v>995077</v>
      </c>
      <c r="G17" s="123">
        <v>1415583</v>
      </c>
      <c r="H17" s="123">
        <v>15462244</v>
      </c>
      <c r="I17" s="123">
        <v>21372</v>
      </c>
      <c r="J17" s="123">
        <v>365116136</v>
      </c>
      <c r="K17" s="123">
        <v>2345</v>
      </c>
      <c r="L17" s="123">
        <v>419560</v>
      </c>
      <c r="M17" s="118">
        <v>390081350</v>
      </c>
      <c r="N17" s="148"/>
    </row>
    <row r="18" spans="1:14" ht="14.85" customHeight="1" x14ac:dyDescent="0.15">
      <c r="A18" s="112"/>
      <c r="B18" s="115"/>
      <c r="C18" s="182" t="s">
        <v>115</v>
      </c>
      <c r="D18" s="110"/>
      <c r="E18" s="122" t="s">
        <v>175</v>
      </c>
      <c r="F18" s="123" t="s">
        <v>175</v>
      </c>
      <c r="G18" s="123" t="s">
        <v>175</v>
      </c>
      <c r="H18" s="123">
        <v>979</v>
      </c>
      <c r="I18" s="123" t="s">
        <v>175</v>
      </c>
      <c r="J18" s="123" t="s">
        <v>175</v>
      </c>
      <c r="K18" s="123">
        <v>12599061993</v>
      </c>
      <c r="L18" s="123" t="s">
        <v>175</v>
      </c>
      <c r="M18" s="118">
        <v>12599062972</v>
      </c>
      <c r="N18" s="148"/>
    </row>
    <row r="19" spans="1:14" ht="14.85" customHeight="1" x14ac:dyDescent="0.15">
      <c r="A19" s="112"/>
      <c r="B19" s="206" t="s">
        <v>142</v>
      </c>
      <c r="C19" s="206"/>
      <c r="D19" s="110"/>
      <c r="E19" s="122">
        <v>57782272</v>
      </c>
      <c r="F19" s="123">
        <v>15789693</v>
      </c>
      <c r="G19" s="123">
        <v>1780510</v>
      </c>
      <c r="H19" s="123">
        <v>182909307</v>
      </c>
      <c r="I19" s="123">
        <v>6606305</v>
      </c>
      <c r="J19" s="123">
        <v>298808016</v>
      </c>
      <c r="K19" s="123">
        <v>4536336373</v>
      </c>
      <c r="L19" s="123">
        <v>3542316374</v>
      </c>
      <c r="M19" s="118">
        <v>8642328850</v>
      </c>
      <c r="N19" s="148"/>
    </row>
    <row r="20" spans="1:14" ht="14.85" customHeight="1" x14ac:dyDescent="0.15">
      <c r="A20" s="112"/>
      <c r="B20" s="113"/>
      <c r="C20" s="182" t="s">
        <v>143</v>
      </c>
      <c r="D20" s="110"/>
      <c r="E20" s="122">
        <v>17758650</v>
      </c>
      <c r="F20" s="123">
        <v>4883267</v>
      </c>
      <c r="G20" s="123">
        <v>699946</v>
      </c>
      <c r="H20" s="123">
        <v>37806736</v>
      </c>
      <c r="I20" s="123">
        <v>2680200</v>
      </c>
      <c r="J20" s="123">
        <v>77133796</v>
      </c>
      <c r="K20" s="123">
        <v>56430634</v>
      </c>
      <c r="L20" s="123">
        <v>892709357</v>
      </c>
      <c r="M20" s="118">
        <v>1090102586</v>
      </c>
      <c r="N20" s="148"/>
    </row>
    <row r="21" spans="1:14" ht="14.85" customHeight="1" x14ac:dyDescent="0.15">
      <c r="A21" s="112"/>
      <c r="B21" s="113"/>
      <c r="C21" s="182" t="s">
        <v>144</v>
      </c>
      <c r="D21" s="110"/>
      <c r="E21" s="122">
        <v>35602439</v>
      </c>
      <c r="F21" s="123">
        <v>9829154</v>
      </c>
      <c r="G21" s="123">
        <v>962293</v>
      </c>
      <c r="H21" s="123">
        <v>133861849</v>
      </c>
      <c r="I21" s="123">
        <v>3926105</v>
      </c>
      <c r="J21" s="123">
        <v>213804301</v>
      </c>
      <c r="K21" s="123">
        <v>287138072</v>
      </c>
      <c r="L21" s="123">
        <v>2586838664</v>
      </c>
      <c r="M21" s="118">
        <v>3271962877</v>
      </c>
      <c r="N21" s="148"/>
    </row>
    <row r="22" spans="1:14" ht="14.85" customHeight="1" x14ac:dyDescent="0.15">
      <c r="A22" s="112"/>
      <c r="B22" s="113"/>
      <c r="C22" s="182" t="s">
        <v>145</v>
      </c>
      <c r="D22" s="110"/>
      <c r="E22" s="122">
        <v>4421183</v>
      </c>
      <c r="F22" s="123">
        <v>1077272</v>
      </c>
      <c r="G22" s="123">
        <v>118271</v>
      </c>
      <c r="H22" s="123">
        <v>11240722</v>
      </c>
      <c r="I22" s="123" t="s">
        <v>175</v>
      </c>
      <c r="J22" s="123">
        <v>7869919</v>
      </c>
      <c r="K22" s="123">
        <v>4192767667</v>
      </c>
      <c r="L22" s="123">
        <v>62768353</v>
      </c>
      <c r="M22" s="118">
        <v>4280263387</v>
      </c>
      <c r="N22" s="148"/>
    </row>
    <row r="23" spans="1:14" ht="14.85" customHeight="1" x14ac:dyDescent="0.15">
      <c r="A23" s="112"/>
      <c r="B23" s="206" t="s">
        <v>33</v>
      </c>
      <c r="C23" s="206"/>
      <c r="D23" s="110"/>
      <c r="E23" s="122">
        <v>3132910</v>
      </c>
      <c r="F23" s="123">
        <v>1222254</v>
      </c>
      <c r="G23" s="123">
        <v>113168</v>
      </c>
      <c r="H23" s="123">
        <v>132843119</v>
      </c>
      <c r="I23" s="123" t="s">
        <v>175</v>
      </c>
      <c r="J23" s="123">
        <v>20898540807</v>
      </c>
      <c r="K23" s="123">
        <v>26757143647</v>
      </c>
      <c r="L23" s="123">
        <v>55425375064</v>
      </c>
      <c r="M23" s="118">
        <v>103218370969</v>
      </c>
      <c r="N23" s="148"/>
    </row>
    <row r="24" spans="1:14" ht="14.85" customHeight="1" x14ac:dyDescent="0.15">
      <c r="A24" s="112"/>
      <c r="B24" s="113"/>
      <c r="C24" s="182" t="s">
        <v>146</v>
      </c>
      <c r="D24" s="110"/>
      <c r="E24" s="122" t="s">
        <v>175</v>
      </c>
      <c r="F24" s="123" t="s">
        <v>175</v>
      </c>
      <c r="G24" s="123" t="s">
        <v>175</v>
      </c>
      <c r="H24" s="123" t="s">
        <v>175</v>
      </c>
      <c r="I24" s="123" t="s">
        <v>175</v>
      </c>
      <c r="J24" s="123">
        <v>44277545</v>
      </c>
      <c r="K24" s="123">
        <v>202937163</v>
      </c>
      <c r="L24" s="123">
        <v>30097741581</v>
      </c>
      <c r="M24" s="118">
        <v>30344956289</v>
      </c>
      <c r="N24" s="148"/>
    </row>
    <row r="25" spans="1:14" ht="14.85" customHeight="1" x14ac:dyDescent="0.15">
      <c r="A25" s="112"/>
      <c r="B25" s="113"/>
      <c r="C25" s="182" t="s">
        <v>147</v>
      </c>
      <c r="D25" s="110"/>
      <c r="E25" s="122" t="s">
        <v>175</v>
      </c>
      <c r="F25" s="123" t="s">
        <v>175</v>
      </c>
      <c r="G25" s="123" t="s">
        <v>175</v>
      </c>
      <c r="H25" s="123" t="s">
        <v>175</v>
      </c>
      <c r="I25" s="123" t="s">
        <v>175</v>
      </c>
      <c r="J25" s="123" t="s">
        <v>175</v>
      </c>
      <c r="K25" s="123">
        <v>3945261107</v>
      </c>
      <c r="L25" s="123">
        <v>298852057</v>
      </c>
      <c r="M25" s="118">
        <v>4244113164</v>
      </c>
      <c r="N25" s="148"/>
    </row>
    <row r="26" spans="1:14" ht="14.85" customHeight="1" x14ac:dyDescent="0.15">
      <c r="A26" s="112"/>
      <c r="B26" s="113"/>
      <c r="C26" s="182" t="s">
        <v>148</v>
      </c>
      <c r="D26" s="110"/>
      <c r="E26" s="122" t="s">
        <v>175</v>
      </c>
      <c r="F26" s="123" t="s">
        <v>175</v>
      </c>
      <c r="G26" s="123" t="s">
        <v>175</v>
      </c>
      <c r="H26" s="123" t="s">
        <v>175</v>
      </c>
      <c r="I26" s="123" t="s">
        <v>175</v>
      </c>
      <c r="J26" s="123">
        <v>5443103337</v>
      </c>
      <c r="K26" s="123">
        <v>21116185089</v>
      </c>
      <c r="L26" s="123">
        <v>25017939998</v>
      </c>
      <c r="M26" s="118">
        <v>51577228424</v>
      </c>
      <c r="N26" s="148"/>
    </row>
    <row r="27" spans="1:14" ht="14.85" customHeight="1" x14ac:dyDescent="0.15">
      <c r="A27" s="112"/>
      <c r="B27" s="113"/>
      <c r="C27" s="182" t="s">
        <v>149</v>
      </c>
      <c r="D27" s="110"/>
      <c r="E27" s="122" t="s">
        <v>175</v>
      </c>
      <c r="F27" s="123" t="s">
        <v>175</v>
      </c>
      <c r="G27" s="123" t="s">
        <v>175</v>
      </c>
      <c r="H27" s="123" t="s">
        <v>175</v>
      </c>
      <c r="I27" s="123" t="s">
        <v>175</v>
      </c>
      <c r="J27" s="123">
        <v>11306366218</v>
      </c>
      <c r="K27" s="123">
        <v>1488240972</v>
      </c>
      <c r="L27" s="123">
        <v>6287130</v>
      </c>
      <c r="M27" s="118">
        <v>12800894320</v>
      </c>
      <c r="N27" s="148"/>
    </row>
    <row r="28" spans="1:14" ht="14.25" customHeight="1" x14ac:dyDescent="0.15">
      <c r="A28" s="112"/>
      <c r="B28" s="113"/>
      <c r="C28" s="182" t="s">
        <v>165</v>
      </c>
      <c r="D28" s="110"/>
      <c r="E28" s="122">
        <v>448635</v>
      </c>
      <c r="F28" s="123">
        <v>6922</v>
      </c>
      <c r="G28" s="123">
        <v>17003</v>
      </c>
      <c r="H28" s="123">
        <v>527282</v>
      </c>
      <c r="I28" s="123" t="s">
        <v>175</v>
      </c>
      <c r="J28" s="123">
        <v>3747394605</v>
      </c>
      <c r="K28" s="123">
        <v>4435480</v>
      </c>
      <c r="L28" s="123">
        <v>4419034</v>
      </c>
      <c r="M28" s="118">
        <v>3757248961</v>
      </c>
      <c r="N28" s="148"/>
    </row>
    <row r="29" spans="1:14" ht="14.85" customHeight="1" x14ac:dyDescent="0.15">
      <c r="A29" s="112"/>
      <c r="B29" s="113"/>
      <c r="C29" s="182" t="s">
        <v>150</v>
      </c>
      <c r="D29" s="110"/>
      <c r="E29" s="122">
        <v>2684275</v>
      </c>
      <c r="F29" s="123">
        <v>1215332</v>
      </c>
      <c r="G29" s="123">
        <v>96165</v>
      </c>
      <c r="H29" s="123">
        <v>132315837</v>
      </c>
      <c r="I29" s="123" t="s">
        <v>175</v>
      </c>
      <c r="J29" s="123">
        <v>357399102</v>
      </c>
      <c r="K29" s="123">
        <v>83836</v>
      </c>
      <c r="L29" s="123">
        <v>135264</v>
      </c>
      <c r="M29" s="118">
        <v>493929811</v>
      </c>
      <c r="N29" s="148"/>
    </row>
    <row r="30" spans="1:14" ht="14.85" customHeight="1" x14ac:dyDescent="0.15">
      <c r="A30" s="112"/>
      <c r="B30" s="206" t="s">
        <v>151</v>
      </c>
      <c r="C30" s="206"/>
      <c r="D30" s="110"/>
      <c r="E30" s="122">
        <v>1496354</v>
      </c>
      <c r="F30" s="123">
        <v>133209</v>
      </c>
      <c r="G30" s="123">
        <v>31182</v>
      </c>
      <c r="H30" s="123">
        <v>636630022</v>
      </c>
      <c r="I30" s="123">
        <v>2982369</v>
      </c>
      <c r="J30" s="123">
        <v>341538792</v>
      </c>
      <c r="K30" s="123">
        <v>401514731</v>
      </c>
      <c r="L30" s="123">
        <v>131490618</v>
      </c>
      <c r="M30" s="118">
        <v>1515817277</v>
      </c>
      <c r="N30" s="148"/>
    </row>
    <row r="31" spans="1:14" ht="14.85" customHeight="1" x14ac:dyDescent="0.15">
      <c r="A31" s="112"/>
      <c r="B31" s="113"/>
      <c r="C31" s="182" t="s">
        <v>152</v>
      </c>
      <c r="D31" s="110"/>
      <c r="E31" s="122" t="s">
        <v>175</v>
      </c>
      <c r="F31" s="123" t="s">
        <v>175</v>
      </c>
      <c r="G31" s="123" t="s">
        <v>175</v>
      </c>
      <c r="H31" s="123" t="s">
        <v>175</v>
      </c>
      <c r="I31" s="123" t="s">
        <v>175</v>
      </c>
      <c r="J31" s="123">
        <v>241222188</v>
      </c>
      <c r="K31" s="123">
        <v>64296</v>
      </c>
      <c r="L31" s="123">
        <v>90000</v>
      </c>
      <c r="M31" s="118">
        <v>241376484</v>
      </c>
      <c r="N31" s="148"/>
    </row>
    <row r="32" spans="1:14" ht="14.85" customHeight="1" x14ac:dyDescent="0.15">
      <c r="A32" s="112"/>
      <c r="B32" s="113"/>
      <c r="C32" s="182" t="s">
        <v>153</v>
      </c>
      <c r="D32" s="110"/>
      <c r="E32" s="122" t="s">
        <v>175</v>
      </c>
      <c r="F32" s="123" t="s">
        <v>175</v>
      </c>
      <c r="G32" s="123" t="s">
        <v>175</v>
      </c>
      <c r="H32" s="123">
        <v>615378718</v>
      </c>
      <c r="I32" s="123" t="s">
        <v>175</v>
      </c>
      <c r="J32" s="123">
        <v>37461754</v>
      </c>
      <c r="K32" s="123">
        <v>393579605</v>
      </c>
      <c r="L32" s="123">
        <v>82000000</v>
      </c>
      <c r="M32" s="118">
        <v>1128420077</v>
      </c>
      <c r="N32" s="148"/>
    </row>
    <row r="33" spans="1:14" ht="14.85" customHeight="1" x14ac:dyDescent="0.15">
      <c r="A33" s="112"/>
      <c r="B33" s="113"/>
      <c r="C33" s="182" t="s">
        <v>172</v>
      </c>
      <c r="D33" s="110"/>
      <c r="E33" s="122" t="s">
        <v>175</v>
      </c>
      <c r="F33" s="123" t="s">
        <v>175</v>
      </c>
      <c r="G33" s="123" t="s">
        <v>175</v>
      </c>
      <c r="H33" s="123" t="s">
        <v>175</v>
      </c>
      <c r="I33" s="123" t="s">
        <v>175</v>
      </c>
      <c r="J33" s="123">
        <v>52962419</v>
      </c>
      <c r="K33" s="123">
        <v>936863</v>
      </c>
      <c r="L33" s="123">
        <v>41675765</v>
      </c>
      <c r="M33" s="118">
        <v>95575047</v>
      </c>
      <c r="N33" s="148"/>
    </row>
    <row r="34" spans="1:14" ht="14.85" customHeight="1" x14ac:dyDescent="0.15">
      <c r="A34" s="112"/>
      <c r="B34" s="113"/>
      <c r="C34" s="182" t="s">
        <v>155</v>
      </c>
      <c r="D34" s="110"/>
      <c r="E34" s="122" t="s">
        <v>175</v>
      </c>
      <c r="F34" s="123" t="s">
        <v>175</v>
      </c>
      <c r="G34" s="123" t="s">
        <v>175</v>
      </c>
      <c r="H34" s="123" t="s">
        <v>175</v>
      </c>
      <c r="I34" s="123" t="s">
        <v>175</v>
      </c>
      <c r="J34" s="123">
        <v>4286269</v>
      </c>
      <c r="K34" s="123">
        <v>537816</v>
      </c>
      <c r="L34" s="123">
        <v>2183621</v>
      </c>
      <c r="M34" s="118">
        <v>7007706</v>
      </c>
      <c r="N34" s="148"/>
    </row>
    <row r="35" spans="1:14" ht="14.85" customHeight="1" x14ac:dyDescent="0.15">
      <c r="A35" s="112"/>
      <c r="B35" s="113"/>
      <c r="C35" s="182" t="s">
        <v>177</v>
      </c>
      <c r="D35" s="110"/>
      <c r="E35" s="122" t="s">
        <v>175</v>
      </c>
      <c r="F35" s="123" t="s">
        <v>175</v>
      </c>
      <c r="G35" s="123" t="s">
        <v>175</v>
      </c>
      <c r="H35" s="123" t="s">
        <v>175</v>
      </c>
      <c r="I35" s="123" t="s">
        <v>175</v>
      </c>
      <c r="J35" s="123">
        <v>4866635</v>
      </c>
      <c r="K35" s="123">
        <v>2456344</v>
      </c>
      <c r="L35" s="123">
        <v>5129285</v>
      </c>
      <c r="M35" s="118">
        <v>12452264</v>
      </c>
      <c r="N35" s="148"/>
    </row>
    <row r="36" spans="1:14" ht="14.85" customHeight="1" x14ac:dyDescent="0.15">
      <c r="A36" s="112"/>
      <c r="B36" s="113"/>
      <c r="C36" s="182" t="s">
        <v>150</v>
      </c>
      <c r="D36" s="110"/>
      <c r="E36" s="122">
        <v>1223114</v>
      </c>
      <c r="F36" s="123">
        <v>123700</v>
      </c>
      <c r="G36" s="123">
        <v>25041</v>
      </c>
      <c r="H36" s="123">
        <v>21172653</v>
      </c>
      <c r="I36" s="123" t="s">
        <v>175</v>
      </c>
      <c r="J36" s="123">
        <v>631809</v>
      </c>
      <c r="K36" s="123">
        <v>9197</v>
      </c>
      <c r="L36" s="123">
        <v>229575</v>
      </c>
      <c r="M36" s="118">
        <v>23415089</v>
      </c>
      <c r="N36" s="148"/>
    </row>
    <row r="37" spans="1:14" ht="14.85" customHeight="1" x14ac:dyDescent="0.15">
      <c r="A37" s="113"/>
      <c r="B37" s="113"/>
      <c r="C37" s="182" t="s">
        <v>81</v>
      </c>
      <c r="D37" s="116"/>
      <c r="E37" s="122">
        <v>273240</v>
      </c>
      <c r="F37" s="123">
        <v>9509</v>
      </c>
      <c r="G37" s="123">
        <v>6141</v>
      </c>
      <c r="H37" s="123">
        <v>78651</v>
      </c>
      <c r="I37" s="123">
        <v>2982369</v>
      </c>
      <c r="J37" s="123">
        <v>107718</v>
      </c>
      <c r="K37" s="123">
        <v>3930610</v>
      </c>
      <c r="L37" s="123">
        <v>182372</v>
      </c>
      <c r="M37" s="118">
        <v>7570610</v>
      </c>
      <c r="N37" s="148"/>
    </row>
    <row r="38" spans="1:14" ht="16.05" customHeight="1" x14ac:dyDescent="0.15">
      <c r="A38" s="112"/>
      <c r="B38" s="206" t="s">
        <v>157</v>
      </c>
      <c r="C38" s="206"/>
      <c r="D38" s="110"/>
      <c r="E38" s="122" t="s">
        <v>175</v>
      </c>
      <c r="F38" s="123" t="s">
        <v>175</v>
      </c>
      <c r="G38" s="123" t="s">
        <v>175</v>
      </c>
      <c r="H38" s="123" t="s">
        <v>175</v>
      </c>
      <c r="I38" s="123" t="s">
        <v>175</v>
      </c>
      <c r="J38" s="123" t="s">
        <v>175</v>
      </c>
      <c r="K38" s="123">
        <v>340114714</v>
      </c>
      <c r="L38" s="123" t="s">
        <v>175</v>
      </c>
      <c r="M38" s="118">
        <v>340114714</v>
      </c>
      <c r="N38" s="148"/>
    </row>
    <row r="39" spans="1:14" ht="16.05" customHeight="1" x14ac:dyDescent="0.15">
      <c r="A39" s="112"/>
      <c r="B39" s="203" t="s">
        <v>61</v>
      </c>
      <c r="C39" s="203"/>
      <c r="D39" s="110"/>
      <c r="E39" s="122">
        <v>26426442</v>
      </c>
      <c r="F39" s="123">
        <v>5583016</v>
      </c>
      <c r="G39" s="123">
        <v>466236</v>
      </c>
      <c r="H39" s="123">
        <v>95712984</v>
      </c>
      <c r="I39" s="123">
        <v>998070</v>
      </c>
      <c r="J39" s="123">
        <v>22016404</v>
      </c>
      <c r="K39" s="123">
        <v>1650</v>
      </c>
      <c r="L39" s="123">
        <v>910450</v>
      </c>
      <c r="M39" s="118">
        <v>152115252</v>
      </c>
      <c r="N39" s="148"/>
    </row>
    <row r="40" spans="1:14" ht="16.05" customHeight="1" x14ac:dyDescent="0.15">
      <c r="A40" s="112"/>
      <c r="B40" s="206" t="s">
        <v>86</v>
      </c>
      <c r="C40" s="206"/>
      <c r="D40" s="110"/>
      <c r="E40" s="122">
        <v>55309722</v>
      </c>
      <c r="F40" s="123">
        <v>8752052</v>
      </c>
      <c r="G40" s="123">
        <v>1534046</v>
      </c>
      <c r="H40" s="123">
        <v>100851628</v>
      </c>
      <c r="I40" s="123">
        <v>181160250</v>
      </c>
      <c r="J40" s="123">
        <v>66338699</v>
      </c>
      <c r="K40" s="123">
        <v>34632800</v>
      </c>
      <c r="L40" s="123">
        <v>11801813</v>
      </c>
      <c r="M40" s="118">
        <v>460381010</v>
      </c>
      <c r="N40" s="148"/>
    </row>
    <row r="41" spans="1:14" ht="16.05" customHeight="1" x14ac:dyDescent="0.15">
      <c r="A41" s="112"/>
      <c r="B41" s="181"/>
      <c r="C41" s="181" t="s">
        <v>101</v>
      </c>
      <c r="D41" s="110"/>
      <c r="E41" s="122" t="s">
        <v>175</v>
      </c>
      <c r="F41" s="123" t="s">
        <v>175</v>
      </c>
      <c r="G41" s="123" t="s">
        <v>175</v>
      </c>
      <c r="H41" s="123" t="s">
        <v>175</v>
      </c>
      <c r="I41" s="123" t="s">
        <v>175</v>
      </c>
      <c r="J41" s="123">
        <v>19925593</v>
      </c>
      <c r="K41" s="123">
        <v>1194547</v>
      </c>
      <c r="L41" s="123">
        <v>1151124</v>
      </c>
      <c r="M41" s="118">
        <v>22271264</v>
      </c>
      <c r="N41" s="148"/>
    </row>
    <row r="42" spans="1:14" ht="16.05" customHeight="1" x14ac:dyDescent="0.15">
      <c r="A42" s="112"/>
      <c r="B42" s="181"/>
      <c r="C42" s="181" t="s">
        <v>87</v>
      </c>
      <c r="D42" s="110"/>
      <c r="E42" s="122">
        <v>9428351</v>
      </c>
      <c r="F42" s="123">
        <v>2552966</v>
      </c>
      <c r="G42" s="123">
        <v>302657</v>
      </c>
      <c r="H42" s="123">
        <v>21294023</v>
      </c>
      <c r="I42" s="123">
        <v>1676634</v>
      </c>
      <c r="J42" s="123">
        <v>8049372</v>
      </c>
      <c r="K42" s="123">
        <v>138808</v>
      </c>
      <c r="L42" s="123">
        <v>153683</v>
      </c>
      <c r="M42" s="118">
        <v>43596494</v>
      </c>
      <c r="N42" s="148"/>
    </row>
    <row r="43" spans="1:14" ht="16.05" customHeight="1" x14ac:dyDescent="0.15">
      <c r="A43" s="112"/>
      <c r="B43" s="181"/>
      <c r="C43" s="181" t="s">
        <v>85</v>
      </c>
      <c r="D43" s="110"/>
      <c r="E43" s="122">
        <v>45881371</v>
      </c>
      <c r="F43" s="123">
        <v>6199086</v>
      </c>
      <c r="G43" s="123">
        <v>1231389</v>
      </c>
      <c r="H43" s="123">
        <v>79557605</v>
      </c>
      <c r="I43" s="123">
        <v>179483616</v>
      </c>
      <c r="J43" s="123">
        <v>38363734</v>
      </c>
      <c r="K43" s="123">
        <v>33299445</v>
      </c>
      <c r="L43" s="123">
        <v>10497006</v>
      </c>
      <c r="M43" s="118">
        <v>394513252</v>
      </c>
      <c r="N43" s="148"/>
    </row>
    <row r="44" spans="1:14" ht="16.05" customHeight="1" x14ac:dyDescent="0.15">
      <c r="A44" s="112"/>
      <c r="B44" s="206" t="s">
        <v>112</v>
      </c>
      <c r="C44" s="206"/>
      <c r="D44" s="110"/>
      <c r="E44" s="122">
        <v>5497554</v>
      </c>
      <c r="F44" s="123">
        <v>2287814</v>
      </c>
      <c r="G44" s="123">
        <v>482403</v>
      </c>
      <c r="H44" s="123">
        <v>132209937</v>
      </c>
      <c r="I44" s="123">
        <v>98482828</v>
      </c>
      <c r="J44" s="123">
        <v>228968252</v>
      </c>
      <c r="K44" s="123">
        <v>82384547</v>
      </c>
      <c r="L44" s="123">
        <v>82752355</v>
      </c>
      <c r="M44" s="118">
        <v>633065690</v>
      </c>
      <c r="N44" s="148"/>
    </row>
    <row r="45" spans="1:14" ht="14.1" customHeight="1" x14ac:dyDescent="0.15">
      <c r="A45" s="112"/>
      <c r="B45" s="246" t="s">
        <v>160</v>
      </c>
      <c r="C45" s="246"/>
      <c r="D45" s="110"/>
      <c r="E45" s="163">
        <v>159677896</v>
      </c>
      <c r="F45" s="118">
        <v>35592711</v>
      </c>
      <c r="G45" s="118">
        <v>6430403</v>
      </c>
      <c r="H45" s="118">
        <v>1471757462</v>
      </c>
      <c r="I45" s="118">
        <v>297939144</v>
      </c>
      <c r="J45" s="118">
        <v>45414470517</v>
      </c>
      <c r="K45" s="118">
        <v>102272032947</v>
      </c>
      <c r="L45" s="118">
        <v>286378255618</v>
      </c>
      <c r="M45" s="118">
        <v>436036156698</v>
      </c>
      <c r="N45" s="148"/>
    </row>
    <row r="46" spans="1:14" ht="3" customHeight="1" x14ac:dyDescent="0.15">
      <c r="A46" s="119"/>
      <c r="B46" s="119"/>
      <c r="C46" s="119"/>
      <c r="D46" s="147"/>
      <c r="E46" s="161"/>
      <c r="F46" s="119"/>
      <c r="G46" s="119"/>
      <c r="H46" s="119"/>
      <c r="I46" s="119"/>
      <c r="J46" s="119"/>
      <c r="K46" s="119"/>
      <c r="L46" s="119"/>
      <c r="M46" s="119"/>
    </row>
    <row r="47" spans="1:14" ht="8.1" customHeight="1" x14ac:dyDescent="0.15">
      <c r="A47" s="180"/>
      <c r="B47" s="249" t="s">
        <v>161</v>
      </c>
      <c r="C47" s="249"/>
      <c r="D47" s="249"/>
      <c r="E47" s="249"/>
      <c r="F47" s="249"/>
      <c r="G47" s="249"/>
      <c r="H47" s="249"/>
      <c r="I47" s="180"/>
      <c r="J47" s="180"/>
      <c r="K47" s="180"/>
      <c r="L47" s="180"/>
      <c r="M47" s="180"/>
    </row>
    <row r="48" spans="1:14" ht="38.25" customHeight="1" x14ac:dyDescent="0.15">
      <c r="B48" s="236" t="s">
        <v>163</v>
      </c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</row>
    <row r="49" spans="2:13" x14ac:dyDescent="0.15">
      <c r="B49" s="120"/>
      <c r="C49" s="120"/>
      <c r="D49" s="120"/>
      <c r="E49" s="120"/>
      <c r="F49" s="120"/>
      <c r="G49" s="120"/>
    </row>
    <row r="50" spans="2:13" x14ac:dyDescent="0.15">
      <c r="B50" s="120"/>
      <c r="C50" s="120"/>
      <c r="D50" s="120"/>
      <c r="E50" s="120"/>
      <c r="F50" s="151"/>
      <c r="G50" s="151"/>
      <c r="H50" s="151"/>
      <c r="I50" s="151"/>
      <c r="J50" s="151"/>
      <c r="K50" s="151"/>
      <c r="L50" s="151"/>
      <c r="M50" s="151"/>
    </row>
    <row r="51" spans="2:13" x14ac:dyDescent="0.15">
      <c r="E51" s="148"/>
      <c r="F51" s="148"/>
      <c r="G51" s="148"/>
      <c r="H51" s="148"/>
      <c r="I51" s="148"/>
      <c r="J51" s="148"/>
      <c r="K51" s="148"/>
      <c r="L51" s="148"/>
      <c r="M51" s="148"/>
    </row>
    <row r="52" spans="2:13" x14ac:dyDescent="0.15">
      <c r="F52" s="149"/>
      <c r="G52" s="149"/>
      <c r="H52" s="149"/>
      <c r="I52" s="149"/>
      <c r="J52" s="149"/>
      <c r="K52" s="149"/>
      <c r="L52" s="149"/>
      <c r="M52" s="150"/>
    </row>
    <row r="53" spans="2:13" x14ac:dyDescent="0.15">
      <c r="M53" s="101"/>
    </row>
  </sheetData>
  <mergeCells count="26">
    <mergeCell ref="B15:C15"/>
    <mergeCell ref="A2:M2"/>
    <mergeCell ref="E4:F4"/>
    <mergeCell ref="G4:G5"/>
    <mergeCell ref="H4:H5"/>
    <mergeCell ref="I4:I5"/>
    <mergeCell ref="J4:J5"/>
    <mergeCell ref="K4:K5"/>
    <mergeCell ref="L4:L5"/>
    <mergeCell ref="M4:M5"/>
    <mergeCell ref="B5:C5"/>
    <mergeCell ref="B7:C7"/>
    <mergeCell ref="B8:C8"/>
    <mergeCell ref="B9:C9"/>
    <mergeCell ref="B10:C10"/>
    <mergeCell ref="B11:C11"/>
    <mergeCell ref="B44:C44"/>
    <mergeCell ref="B45:C45"/>
    <mergeCell ref="B47:H47"/>
    <mergeCell ref="B48:M48"/>
    <mergeCell ref="B19:C19"/>
    <mergeCell ref="B23:C23"/>
    <mergeCell ref="B30:C30"/>
    <mergeCell ref="B38:C38"/>
    <mergeCell ref="B39:C39"/>
    <mergeCell ref="B40:C40"/>
  </mergeCells>
  <phoneticPr fontId="8"/>
  <pageMargins left="0.70866141732283472" right="0.70866141732283472" top="0.74803149606299213" bottom="0.74803149606299213" header="0.31496062992125984" footer="0.31496062992125984"/>
  <pageSetup paperSize="9" scale="69" firstPageNumber="384" orientation="landscape" useFirstPageNumber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DAD74-0568-4C46-A66B-00DD355404CF}">
  <dimension ref="A1:N55"/>
  <sheetViews>
    <sheetView tabSelected="1" view="pageBreakPreview" zoomScaleNormal="100" zoomScaleSheetLayoutView="100" workbookViewId="0">
      <pane xSplit="4" ySplit="6" topLeftCell="E7" activePane="bottomRight" state="frozen"/>
      <selection activeCell="M7" sqref="M7"/>
      <selection pane="topRight" activeCell="M7" sqref="M7"/>
      <selection pane="bottomLeft" activeCell="M7" sqref="M7"/>
      <selection pane="bottomRight"/>
    </sheetView>
  </sheetViews>
  <sheetFormatPr defaultColWidth="9.42578125" defaultRowHeight="9.6" x14ac:dyDescent="0.15"/>
  <cols>
    <col min="1" max="1" width="1" style="101" customWidth="1"/>
    <col min="2" max="2" width="2.85546875" style="101" customWidth="1"/>
    <col min="3" max="3" width="22.42578125" style="101" customWidth="1"/>
    <col min="4" max="4" width="1" style="102" customWidth="1"/>
    <col min="5" max="8" width="17.85546875" style="101" customWidth="1"/>
    <col min="9" max="12" width="19.5703125" style="101" customWidth="1"/>
    <col min="13" max="13" width="19.5703125" style="102" customWidth="1"/>
    <col min="14" max="14" width="16.85546875" style="101" bestFit="1" customWidth="1"/>
    <col min="15" max="16384" width="9.42578125" style="101"/>
  </cols>
  <sheetData>
    <row r="1" spans="1:14" ht="5.0999999999999996" customHeight="1" x14ac:dyDescent="0.15"/>
    <row r="2" spans="1:14" s="121" customFormat="1" ht="12" customHeight="1" x14ac:dyDescent="0.15">
      <c r="A2" s="247" t="s">
        <v>187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4" ht="15" customHeight="1" x14ac:dyDescent="0.15">
      <c r="A3" s="119"/>
      <c r="B3" s="119"/>
      <c r="C3" s="119" t="s">
        <v>92</v>
      </c>
      <c r="D3" s="119"/>
      <c r="E3" s="119" t="s">
        <v>91</v>
      </c>
      <c r="F3" s="119"/>
      <c r="G3" s="119"/>
      <c r="H3" s="119"/>
      <c r="I3" s="119"/>
      <c r="J3" s="119"/>
      <c r="K3" s="119"/>
      <c r="L3" s="119"/>
      <c r="M3" s="252" t="s">
        <v>0</v>
      </c>
    </row>
    <row r="4" spans="1:14" s="105" customFormat="1" ht="18" customHeight="1" x14ac:dyDescent="0.15">
      <c r="A4" s="103"/>
      <c r="B4" s="103"/>
      <c r="C4" s="103" t="s">
        <v>119</v>
      </c>
      <c r="D4" s="104"/>
      <c r="E4" s="250" t="s">
        <v>120</v>
      </c>
      <c r="F4" s="239"/>
      <c r="G4" s="240" t="s">
        <v>121</v>
      </c>
      <c r="H4" s="240" t="s">
        <v>122</v>
      </c>
      <c r="I4" s="240" t="s">
        <v>123</v>
      </c>
      <c r="J4" s="240" t="s">
        <v>124</v>
      </c>
      <c r="K4" s="240" t="s">
        <v>125</v>
      </c>
      <c r="L4" s="240" t="s">
        <v>126</v>
      </c>
      <c r="M4" s="241" t="s">
        <v>127</v>
      </c>
    </row>
    <row r="5" spans="1:14" s="105" customFormat="1" ht="18" customHeight="1" x14ac:dyDescent="0.15">
      <c r="A5" s="106"/>
      <c r="B5" s="243" t="s">
        <v>128</v>
      </c>
      <c r="C5" s="243"/>
      <c r="D5" s="107"/>
      <c r="E5" s="108" t="s">
        <v>129</v>
      </c>
      <c r="F5" s="189" t="s">
        <v>130</v>
      </c>
      <c r="G5" s="198"/>
      <c r="H5" s="198"/>
      <c r="I5" s="198"/>
      <c r="J5" s="198"/>
      <c r="K5" s="198"/>
      <c r="L5" s="198"/>
      <c r="M5" s="242"/>
    </row>
    <row r="6" spans="1:14" s="102" customFormat="1" ht="4.05" customHeight="1" x14ac:dyDescent="0.15">
      <c r="A6" s="109"/>
      <c r="B6" s="109"/>
      <c r="C6" s="109"/>
      <c r="D6" s="110"/>
      <c r="E6" s="111"/>
      <c r="F6" s="111"/>
      <c r="G6" s="111"/>
      <c r="H6" s="111"/>
      <c r="I6" s="111"/>
      <c r="J6" s="111"/>
      <c r="K6" s="111"/>
      <c r="L6" s="111"/>
      <c r="M6" s="111"/>
    </row>
    <row r="7" spans="1:14" ht="14.85" customHeight="1" x14ac:dyDescent="0.15">
      <c r="A7" s="112"/>
      <c r="B7" s="244" t="s">
        <v>131</v>
      </c>
      <c r="C7" s="244"/>
      <c r="D7" s="110"/>
      <c r="E7" s="122" t="s">
        <v>89</v>
      </c>
      <c r="F7" s="123" t="s">
        <v>89</v>
      </c>
      <c r="G7" s="123">
        <v>4733</v>
      </c>
      <c r="H7" s="123">
        <v>47277</v>
      </c>
      <c r="I7" s="123" t="s">
        <v>89</v>
      </c>
      <c r="J7" s="123">
        <v>21551368672</v>
      </c>
      <c r="K7" s="123">
        <v>29165315989</v>
      </c>
      <c r="L7" s="123">
        <v>2563500</v>
      </c>
      <c r="M7" s="118">
        <v>50719300171</v>
      </c>
      <c r="N7" s="148"/>
    </row>
    <row r="8" spans="1:14" ht="14.85" customHeight="1" x14ac:dyDescent="0.15">
      <c r="A8" s="112"/>
      <c r="B8" s="206" t="s">
        <v>133</v>
      </c>
      <c r="C8" s="206"/>
      <c r="D8" s="110"/>
      <c r="E8" s="122">
        <v>57333</v>
      </c>
      <c r="F8" s="123">
        <v>16836</v>
      </c>
      <c r="G8" s="123">
        <v>1489</v>
      </c>
      <c r="H8" s="123">
        <v>6273</v>
      </c>
      <c r="I8" s="123" t="s">
        <v>89</v>
      </c>
      <c r="J8" s="123">
        <v>11289</v>
      </c>
      <c r="K8" s="123" t="s">
        <v>89</v>
      </c>
      <c r="L8" s="123">
        <v>117334210</v>
      </c>
      <c r="M8" s="118">
        <v>117427430</v>
      </c>
      <c r="N8" s="148"/>
    </row>
    <row r="9" spans="1:14" ht="14.85" customHeight="1" x14ac:dyDescent="0.15">
      <c r="A9" s="112"/>
      <c r="B9" s="206" t="s">
        <v>134</v>
      </c>
      <c r="C9" s="206"/>
      <c r="D9" s="110"/>
      <c r="E9" s="122" t="s">
        <v>89</v>
      </c>
      <c r="F9" s="123" t="s">
        <v>89</v>
      </c>
      <c r="G9" s="123">
        <v>0</v>
      </c>
      <c r="H9" s="123">
        <v>27065693</v>
      </c>
      <c r="I9" s="123" t="s">
        <v>89</v>
      </c>
      <c r="J9" s="123" t="s">
        <v>89</v>
      </c>
      <c r="K9" s="123" t="s">
        <v>89</v>
      </c>
      <c r="L9" s="123">
        <v>222091434319</v>
      </c>
      <c r="M9" s="118">
        <v>222118500012</v>
      </c>
      <c r="N9" s="148"/>
    </row>
    <row r="10" spans="1:14" ht="14.85" customHeight="1" x14ac:dyDescent="0.15">
      <c r="A10" s="112"/>
      <c r="B10" s="203" t="s">
        <v>135</v>
      </c>
      <c r="C10" s="203"/>
      <c r="D10" s="110"/>
      <c r="E10" s="122">
        <v>375072</v>
      </c>
      <c r="F10" s="123">
        <v>18231</v>
      </c>
      <c r="G10" s="123">
        <v>243863</v>
      </c>
      <c r="H10" s="123">
        <v>22365652</v>
      </c>
      <c r="I10" s="123" t="s">
        <v>89</v>
      </c>
      <c r="J10" s="123">
        <v>74631</v>
      </c>
      <c r="K10" s="123">
        <v>788557163</v>
      </c>
      <c r="L10" s="123">
        <v>734160112</v>
      </c>
      <c r="M10" s="118">
        <v>1545794724</v>
      </c>
      <c r="N10" s="148"/>
    </row>
    <row r="11" spans="1:14" ht="14.85" customHeight="1" x14ac:dyDescent="0.15">
      <c r="A11" s="112"/>
      <c r="B11" s="206" t="s">
        <v>136</v>
      </c>
      <c r="C11" s="206"/>
      <c r="D11" s="110"/>
      <c r="E11" s="122">
        <v>2582535</v>
      </c>
      <c r="F11" s="123">
        <v>736262</v>
      </c>
      <c r="G11" s="123">
        <v>67583</v>
      </c>
      <c r="H11" s="123">
        <v>4022895</v>
      </c>
      <c r="I11" s="123">
        <v>3698938</v>
      </c>
      <c r="J11" s="123">
        <v>586932</v>
      </c>
      <c r="K11" s="123">
        <v>21560521916</v>
      </c>
      <c r="L11" s="123">
        <v>921853735</v>
      </c>
      <c r="M11" s="118">
        <v>22494070796</v>
      </c>
      <c r="N11" s="148"/>
    </row>
    <row r="12" spans="1:14" ht="14.85" customHeight="1" x14ac:dyDescent="0.15">
      <c r="A12" s="112"/>
      <c r="B12" s="113"/>
      <c r="C12" s="188" t="s">
        <v>137</v>
      </c>
      <c r="D12" s="110"/>
      <c r="E12" s="122">
        <v>2500181</v>
      </c>
      <c r="F12" s="123">
        <v>732511</v>
      </c>
      <c r="G12" s="123">
        <v>61629</v>
      </c>
      <c r="H12" s="123">
        <v>3516050</v>
      </c>
      <c r="I12" s="123" t="s">
        <v>89</v>
      </c>
      <c r="J12" s="123">
        <v>567428</v>
      </c>
      <c r="K12" s="123">
        <v>21189029066</v>
      </c>
      <c r="L12" s="123">
        <v>441801481</v>
      </c>
      <c r="M12" s="118">
        <v>21638208346</v>
      </c>
      <c r="N12" s="148"/>
    </row>
    <row r="13" spans="1:14" ht="14.85" customHeight="1" x14ac:dyDescent="0.15">
      <c r="A13" s="112"/>
      <c r="B13" s="113"/>
      <c r="C13" s="188" t="s">
        <v>80</v>
      </c>
      <c r="D13" s="110"/>
      <c r="E13" s="122">
        <v>82354</v>
      </c>
      <c r="F13" s="123">
        <v>3751</v>
      </c>
      <c r="G13" s="174">
        <v>4019</v>
      </c>
      <c r="H13" s="123">
        <v>189922</v>
      </c>
      <c r="I13" s="123" t="s">
        <v>89</v>
      </c>
      <c r="J13" s="123">
        <v>15648</v>
      </c>
      <c r="K13" s="123">
        <v>371492850</v>
      </c>
      <c r="L13" s="123">
        <v>480001502</v>
      </c>
      <c r="M13" s="118">
        <v>851790046</v>
      </c>
      <c r="N13" s="148"/>
    </row>
    <row r="14" spans="1:14" ht="14.85" customHeight="1" x14ac:dyDescent="0.15">
      <c r="A14" s="112"/>
      <c r="B14" s="114"/>
      <c r="C14" s="188" t="s">
        <v>138</v>
      </c>
      <c r="D14" s="110"/>
      <c r="E14" s="122" t="s">
        <v>89</v>
      </c>
      <c r="F14" s="123" t="s">
        <v>89</v>
      </c>
      <c r="G14" s="123">
        <v>1935</v>
      </c>
      <c r="H14" s="123">
        <v>316923</v>
      </c>
      <c r="I14" s="123">
        <v>3698938</v>
      </c>
      <c r="J14" s="123">
        <v>3856</v>
      </c>
      <c r="K14" s="123" t="s">
        <v>89</v>
      </c>
      <c r="L14" s="123">
        <v>50752</v>
      </c>
      <c r="M14" s="118">
        <v>4072404</v>
      </c>
      <c r="N14" s="148"/>
    </row>
    <row r="15" spans="1:14" ht="14.85" customHeight="1" x14ac:dyDescent="0.15">
      <c r="A15" s="112"/>
      <c r="B15" s="203" t="s">
        <v>139</v>
      </c>
      <c r="C15" s="203"/>
      <c r="D15" s="110"/>
      <c r="E15" s="122">
        <v>7743011</v>
      </c>
      <c r="F15" s="123">
        <v>886883</v>
      </c>
      <c r="G15" s="123">
        <v>1677084</v>
      </c>
      <c r="H15" s="123">
        <v>137311313</v>
      </c>
      <c r="I15" s="123">
        <v>156125</v>
      </c>
      <c r="J15" s="123">
        <v>1525569020</v>
      </c>
      <c r="K15" s="123">
        <v>13991459385</v>
      </c>
      <c r="L15" s="123">
        <v>242900250</v>
      </c>
      <c r="M15" s="118">
        <v>15907703071</v>
      </c>
      <c r="N15" s="148"/>
    </row>
    <row r="16" spans="1:14" ht="14.85" customHeight="1" x14ac:dyDescent="0.15">
      <c r="A16" s="112"/>
      <c r="B16" s="115"/>
      <c r="C16" s="188" t="s">
        <v>140</v>
      </c>
      <c r="D16" s="110"/>
      <c r="E16" s="122">
        <v>460888</v>
      </c>
      <c r="F16" s="123">
        <v>57612</v>
      </c>
      <c r="G16" s="123">
        <v>270214</v>
      </c>
      <c r="H16" s="123">
        <v>121738235</v>
      </c>
      <c r="I16" s="123" t="s">
        <v>89</v>
      </c>
      <c r="J16" s="123">
        <v>897537076</v>
      </c>
      <c r="K16" s="123">
        <v>1822121710</v>
      </c>
      <c r="L16" s="123">
        <v>142451606</v>
      </c>
      <c r="M16" s="118">
        <v>2984637341</v>
      </c>
      <c r="N16" s="148"/>
    </row>
    <row r="17" spans="1:14" ht="14.85" customHeight="1" x14ac:dyDescent="0.15">
      <c r="A17" s="112"/>
      <c r="B17" s="115"/>
      <c r="C17" s="188" t="s">
        <v>141</v>
      </c>
      <c r="D17" s="110"/>
      <c r="E17" s="122">
        <v>7282123</v>
      </c>
      <c r="F17" s="123">
        <v>829271</v>
      </c>
      <c r="G17" s="123">
        <v>1406870</v>
      </c>
      <c r="H17" s="123">
        <v>15572087</v>
      </c>
      <c r="I17" s="123">
        <v>156125</v>
      </c>
      <c r="J17" s="123">
        <v>395231944</v>
      </c>
      <c r="K17" s="123">
        <v>2380</v>
      </c>
      <c r="L17" s="123">
        <v>448644</v>
      </c>
      <c r="M17" s="118">
        <v>420929444</v>
      </c>
      <c r="N17" s="148"/>
    </row>
    <row r="18" spans="1:14" ht="14.85" customHeight="1" x14ac:dyDescent="0.15">
      <c r="A18" s="112"/>
      <c r="B18" s="115"/>
      <c r="C18" s="188" t="s">
        <v>115</v>
      </c>
      <c r="D18" s="110"/>
      <c r="E18" s="122" t="s">
        <v>89</v>
      </c>
      <c r="F18" s="123" t="s">
        <v>89</v>
      </c>
      <c r="G18" s="123" t="s">
        <v>89</v>
      </c>
      <c r="H18" s="123">
        <v>991</v>
      </c>
      <c r="I18" s="123" t="s">
        <v>89</v>
      </c>
      <c r="J18" s="123" t="s">
        <v>89</v>
      </c>
      <c r="K18" s="123">
        <v>12169335295</v>
      </c>
      <c r="L18" s="123" t="s">
        <v>89</v>
      </c>
      <c r="M18" s="118">
        <v>12169336286</v>
      </c>
      <c r="N18" s="148"/>
    </row>
    <row r="19" spans="1:14" ht="20.399999999999999" customHeight="1" x14ac:dyDescent="0.15">
      <c r="A19" s="112"/>
      <c r="B19" s="185"/>
      <c r="C19" s="253" t="s">
        <v>183</v>
      </c>
      <c r="D19" s="110"/>
      <c r="E19" s="122" t="s">
        <v>89</v>
      </c>
      <c r="F19" s="123" t="s">
        <v>89</v>
      </c>
      <c r="G19" s="123" t="s">
        <v>89</v>
      </c>
      <c r="H19" s="123" t="s">
        <v>89</v>
      </c>
      <c r="I19" s="123" t="s">
        <v>89</v>
      </c>
      <c r="J19" s="123">
        <v>232800000</v>
      </c>
      <c r="K19" s="123" t="s">
        <v>89</v>
      </c>
      <c r="L19" s="123">
        <v>100000000</v>
      </c>
      <c r="M19" s="118">
        <v>332800000</v>
      </c>
      <c r="N19" s="148"/>
    </row>
    <row r="20" spans="1:14" ht="14.85" customHeight="1" x14ac:dyDescent="0.15">
      <c r="A20" s="112"/>
      <c r="B20" s="206" t="s">
        <v>142</v>
      </c>
      <c r="C20" s="206"/>
      <c r="D20" s="110"/>
      <c r="E20" s="122">
        <v>60166347</v>
      </c>
      <c r="F20" s="123">
        <v>12508007</v>
      </c>
      <c r="G20" s="123">
        <v>1804676</v>
      </c>
      <c r="H20" s="123">
        <v>187472796</v>
      </c>
      <c r="I20" s="123">
        <v>8033823</v>
      </c>
      <c r="J20" s="123">
        <v>314422294</v>
      </c>
      <c r="K20" s="123">
        <v>4239978572</v>
      </c>
      <c r="L20" s="123">
        <v>2731433193</v>
      </c>
      <c r="M20" s="118">
        <v>7555819708</v>
      </c>
      <c r="N20" s="148"/>
    </row>
    <row r="21" spans="1:14" ht="14.85" customHeight="1" x14ac:dyDescent="0.15">
      <c r="A21" s="112"/>
      <c r="B21" s="113"/>
      <c r="C21" s="188" t="s">
        <v>143</v>
      </c>
      <c r="D21" s="110"/>
      <c r="E21" s="122">
        <v>18483211</v>
      </c>
      <c r="F21" s="123">
        <v>4020818</v>
      </c>
      <c r="G21" s="123">
        <v>699499</v>
      </c>
      <c r="H21" s="123">
        <v>45477378</v>
      </c>
      <c r="I21" s="123">
        <v>3440085</v>
      </c>
      <c r="J21" s="123">
        <v>87698050</v>
      </c>
      <c r="K21" s="123">
        <v>57392010</v>
      </c>
      <c r="L21" s="123">
        <v>889216166</v>
      </c>
      <c r="M21" s="118">
        <v>1106427217</v>
      </c>
      <c r="N21" s="148"/>
    </row>
    <row r="22" spans="1:14" ht="14.85" customHeight="1" x14ac:dyDescent="0.15">
      <c r="A22" s="112"/>
      <c r="B22" s="113"/>
      <c r="C22" s="188" t="s">
        <v>144</v>
      </c>
      <c r="D22" s="110"/>
      <c r="E22" s="122">
        <v>37065518</v>
      </c>
      <c r="F22" s="123">
        <v>7787649</v>
      </c>
      <c r="G22" s="123">
        <v>984192</v>
      </c>
      <c r="H22" s="123">
        <v>126820571</v>
      </c>
      <c r="I22" s="123">
        <v>4593738</v>
      </c>
      <c r="J22" s="123">
        <v>218572666</v>
      </c>
      <c r="K22" s="123">
        <v>18793134</v>
      </c>
      <c r="L22" s="123">
        <v>1777049587</v>
      </c>
      <c r="M22" s="118">
        <v>2191667055</v>
      </c>
      <c r="N22" s="148"/>
    </row>
    <row r="23" spans="1:14" ht="14.85" customHeight="1" x14ac:dyDescent="0.15">
      <c r="A23" s="112"/>
      <c r="B23" s="113"/>
      <c r="C23" s="188" t="s">
        <v>145</v>
      </c>
      <c r="D23" s="110"/>
      <c r="E23" s="122">
        <v>4617618</v>
      </c>
      <c r="F23" s="123">
        <v>699540</v>
      </c>
      <c r="G23" s="123">
        <v>120985</v>
      </c>
      <c r="H23" s="123">
        <v>15174847</v>
      </c>
      <c r="I23" s="123" t="s">
        <v>89</v>
      </c>
      <c r="J23" s="123">
        <v>8151578</v>
      </c>
      <c r="K23" s="123">
        <v>4163793428</v>
      </c>
      <c r="L23" s="123">
        <v>65167440</v>
      </c>
      <c r="M23" s="118">
        <v>4257725436</v>
      </c>
      <c r="N23" s="148"/>
    </row>
    <row r="24" spans="1:14" ht="14.85" customHeight="1" x14ac:dyDescent="0.15">
      <c r="A24" s="112"/>
      <c r="B24" s="206" t="s">
        <v>33</v>
      </c>
      <c r="C24" s="206"/>
      <c r="D24" s="110"/>
      <c r="E24" s="122">
        <v>2596096</v>
      </c>
      <c r="F24" s="123">
        <v>1126017</v>
      </c>
      <c r="G24" s="123">
        <v>91202</v>
      </c>
      <c r="H24" s="123">
        <v>120311852</v>
      </c>
      <c r="I24" s="123">
        <v>0</v>
      </c>
      <c r="J24" s="123">
        <v>17979482178</v>
      </c>
      <c r="K24" s="123">
        <v>28138900533</v>
      </c>
      <c r="L24" s="123">
        <v>54075040105</v>
      </c>
      <c r="M24" s="118">
        <v>100317547983</v>
      </c>
      <c r="N24" s="148"/>
    </row>
    <row r="25" spans="1:14" ht="14.85" customHeight="1" x14ac:dyDescent="0.15">
      <c r="A25" s="112"/>
      <c r="B25" s="113"/>
      <c r="C25" s="188" t="s">
        <v>146</v>
      </c>
      <c r="D25" s="110"/>
      <c r="E25" s="122" t="s">
        <v>89</v>
      </c>
      <c r="F25" s="123" t="s">
        <v>89</v>
      </c>
      <c r="G25" s="123" t="s">
        <v>89</v>
      </c>
      <c r="H25" s="123" t="s">
        <v>89</v>
      </c>
      <c r="I25" s="123" t="s">
        <v>89</v>
      </c>
      <c r="J25" s="123">
        <v>35393298</v>
      </c>
      <c r="K25" s="123">
        <v>90006182</v>
      </c>
      <c r="L25" s="123">
        <v>28431995775</v>
      </c>
      <c r="M25" s="118">
        <v>28557395255</v>
      </c>
      <c r="N25" s="148"/>
    </row>
    <row r="26" spans="1:14" ht="14.85" customHeight="1" x14ac:dyDescent="0.15">
      <c r="A26" s="112"/>
      <c r="B26" s="113"/>
      <c r="C26" s="188" t="s">
        <v>147</v>
      </c>
      <c r="D26" s="110"/>
      <c r="E26" s="122" t="s">
        <v>89</v>
      </c>
      <c r="F26" s="123" t="s">
        <v>89</v>
      </c>
      <c r="G26" s="123" t="s">
        <v>89</v>
      </c>
      <c r="H26" s="123" t="s">
        <v>89</v>
      </c>
      <c r="I26" s="123" t="s">
        <v>89</v>
      </c>
      <c r="J26" s="123" t="s">
        <v>89</v>
      </c>
      <c r="K26" s="123">
        <v>4052816272</v>
      </c>
      <c r="L26" s="123">
        <v>259633787</v>
      </c>
      <c r="M26" s="118">
        <v>4312450059</v>
      </c>
      <c r="N26" s="148"/>
    </row>
    <row r="27" spans="1:14" ht="14.85" customHeight="1" x14ac:dyDescent="0.15">
      <c r="A27" s="112"/>
      <c r="B27" s="113"/>
      <c r="C27" s="188" t="s">
        <v>148</v>
      </c>
      <c r="D27" s="110"/>
      <c r="E27" s="122" t="s">
        <v>89</v>
      </c>
      <c r="F27" s="123" t="s">
        <v>89</v>
      </c>
      <c r="G27" s="123" t="s">
        <v>89</v>
      </c>
      <c r="H27" s="123" t="s">
        <v>89</v>
      </c>
      <c r="I27" s="123" t="s">
        <v>89</v>
      </c>
      <c r="J27" s="123">
        <v>5285258633</v>
      </c>
      <c r="K27" s="123">
        <v>21771477329</v>
      </c>
      <c r="L27" s="123">
        <v>25376210272</v>
      </c>
      <c r="M27" s="118">
        <v>52432946234</v>
      </c>
      <c r="N27" s="148"/>
    </row>
    <row r="28" spans="1:14" ht="14.85" customHeight="1" x14ac:dyDescent="0.15">
      <c r="A28" s="112"/>
      <c r="B28" s="113"/>
      <c r="C28" s="188" t="s">
        <v>149</v>
      </c>
      <c r="D28" s="110"/>
      <c r="E28" s="122" t="s">
        <v>89</v>
      </c>
      <c r="F28" s="123" t="s">
        <v>89</v>
      </c>
      <c r="G28" s="123" t="s">
        <v>89</v>
      </c>
      <c r="H28" s="123" t="s">
        <v>89</v>
      </c>
      <c r="I28" s="123" t="s">
        <v>89</v>
      </c>
      <c r="J28" s="123">
        <v>12259323900</v>
      </c>
      <c r="K28" s="123">
        <v>1502496199</v>
      </c>
      <c r="L28" s="123">
        <v>6720182</v>
      </c>
      <c r="M28" s="118">
        <v>13768540281</v>
      </c>
      <c r="N28" s="148"/>
    </row>
    <row r="29" spans="1:14" ht="14.85" customHeight="1" x14ac:dyDescent="0.15">
      <c r="A29" s="112"/>
      <c r="B29" s="113"/>
      <c r="C29" s="188" t="s">
        <v>150</v>
      </c>
      <c r="D29" s="110"/>
      <c r="E29" s="122">
        <v>2596096</v>
      </c>
      <c r="F29" s="123">
        <v>1126017</v>
      </c>
      <c r="G29" s="123">
        <v>91202</v>
      </c>
      <c r="H29" s="123">
        <v>120311852</v>
      </c>
      <c r="I29" s="123">
        <v>0</v>
      </c>
      <c r="J29" s="123">
        <v>399506347</v>
      </c>
      <c r="K29" s="123">
        <v>722104551</v>
      </c>
      <c r="L29" s="123">
        <v>480089</v>
      </c>
      <c r="M29" s="118">
        <v>1246216154</v>
      </c>
      <c r="N29" s="148"/>
    </row>
    <row r="30" spans="1:14" ht="14.85" customHeight="1" x14ac:dyDescent="0.15">
      <c r="A30" s="112"/>
      <c r="B30" s="254" t="s">
        <v>184</v>
      </c>
      <c r="C30" s="254"/>
      <c r="D30" s="110"/>
      <c r="E30" s="122">
        <v>899386</v>
      </c>
      <c r="F30" s="123">
        <v>227484</v>
      </c>
      <c r="G30" s="123">
        <v>19706</v>
      </c>
      <c r="H30" s="123">
        <v>9325714</v>
      </c>
      <c r="I30" s="123" t="s">
        <v>89</v>
      </c>
      <c r="J30" s="123">
        <v>4606477045</v>
      </c>
      <c r="K30" s="123">
        <v>193010103</v>
      </c>
      <c r="L30" s="123">
        <v>970110167</v>
      </c>
      <c r="M30" s="118">
        <v>5780069605</v>
      </c>
      <c r="N30" s="148"/>
    </row>
    <row r="31" spans="1:14" ht="14.85" customHeight="1" x14ac:dyDescent="0.15">
      <c r="A31" s="112"/>
      <c r="B31" s="255"/>
      <c r="C31" s="256" t="s">
        <v>185</v>
      </c>
      <c r="D31" s="110"/>
      <c r="E31" s="122">
        <v>442513</v>
      </c>
      <c r="F31" s="123">
        <v>5862</v>
      </c>
      <c r="G31" s="123">
        <v>17003</v>
      </c>
      <c r="H31" s="123">
        <v>1515989</v>
      </c>
      <c r="I31" s="123" t="s">
        <v>89</v>
      </c>
      <c r="J31" s="123">
        <v>4605921404</v>
      </c>
      <c r="K31" s="123">
        <v>99366795</v>
      </c>
      <c r="L31" s="123">
        <v>4102676</v>
      </c>
      <c r="M31" s="118">
        <v>4711372242</v>
      </c>
      <c r="N31" s="148"/>
    </row>
    <row r="32" spans="1:14" ht="14.85" customHeight="1" x14ac:dyDescent="0.15">
      <c r="A32" s="112"/>
      <c r="B32" s="255"/>
      <c r="C32" s="256" t="s">
        <v>186</v>
      </c>
      <c r="D32" s="110"/>
      <c r="E32" s="122">
        <v>456873</v>
      </c>
      <c r="F32" s="123">
        <v>221622</v>
      </c>
      <c r="G32" s="123">
        <v>2703</v>
      </c>
      <c r="H32" s="123">
        <v>7809725</v>
      </c>
      <c r="I32" s="123" t="s">
        <v>89</v>
      </c>
      <c r="J32" s="123">
        <v>555641</v>
      </c>
      <c r="K32" s="123">
        <v>93643308</v>
      </c>
      <c r="L32" s="123">
        <v>966007491</v>
      </c>
      <c r="M32" s="118">
        <v>1068697363</v>
      </c>
      <c r="N32" s="148"/>
    </row>
    <row r="33" spans="1:14" ht="14.85" customHeight="1" x14ac:dyDescent="0.15">
      <c r="A33" s="112"/>
      <c r="B33" s="206" t="s">
        <v>151</v>
      </c>
      <c r="C33" s="206"/>
      <c r="D33" s="110"/>
      <c r="E33" s="122">
        <v>1526129</v>
      </c>
      <c r="F33" s="123">
        <v>145454</v>
      </c>
      <c r="G33" s="123">
        <v>32078</v>
      </c>
      <c r="H33" s="123">
        <v>628913718</v>
      </c>
      <c r="I33" s="123">
        <v>4225000</v>
      </c>
      <c r="J33" s="123">
        <v>348170541</v>
      </c>
      <c r="K33" s="123">
        <v>219968477</v>
      </c>
      <c r="L33" s="123">
        <v>131825917</v>
      </c>
      <c r="M33" s="118">
        <v>1334807314</v>
      </c>
      <c r="N33" s="148"/>
    </row>
    <row r="34" spans="1:14" ht="14.85" customHeight="1" x14ac:dyDescent="0.15">
      <c r="A34" s="112"/>
      <c r="B34" s="113"/>
      <c r="C34" s="188" t="s">
        <v>152</v>
      </c>
      <c r="D34" s="110"/>
      <c r="E34" s="122" t="s">
        <v>89</v>
      </c>
      <c r="F34" s="123" t="s">
        <v>89</v>
      </c>
      <c r="G34" s="123" t="s">
        <v>89</v>
      </c>
      <c r="H34" s="123" t="s">
        <v>89</v>
      </c>
      <c r="I34" s="123" t="s">
        <v>89</v>
      </c>
      <c r="J34" s="123">
        <v>247031602</v>
      </c>
      <c r="K34" s="123">
        <v>128629</v>
      </c>
      <c r="L34" s="123">
        <v>90000</v>
      </c>
      <c r="M34" s="118">
        <v>247250231</v>
      </c>
      <c r="N34" s="148"/>
    </row>
    <row r="35" spans="1:14" ht="14.85" customHeight="1" x14ac:dyDescent="0.15">
      <c r="A35" s="112"/>
      <c r="B35" s="113"/>
      <c r="C35" s="188" t="s">
        <v>153</v>
      </c>
      <c r="D35" s="110"/>
      <c r="E35" s="122" t="s">
        <v>89</v>
      </c>
      <c r="F35" s="123" t="s">
        <v>89</v>
      </c>
      <c r="G35" s="123" t="s">
        <v>89</v>
      </c>
      <c r="H35" s="123">
        <v>607037968</v>
      </c>
      <c r="I35" s="123" t="s">
        <v>89</v>
      </c>
      <c r="J35" s="123">
        <v>38515271</v>
      </c>
      <c r="K35" s="123">
        <v>212287051</v>
      </c>
      <c r="L35" s="123">
        <v>82000000</v>
      </c>
      <c r="M35" s="118">
        <v>939840290</v>
      </c>
      <c r="N35" s="148"/>
    </row>
    <row r="36" spans="1:14" ht="14.85" customHeight="1" x14ac:dyDescent="0.15">
      <c r="A36" s="112"/>
      <c r="B36" s="113"/>
      <c r="C36" s="188" t="s">
        <v>172</v>
      </c>
      <c r="D36" s="110"/>
      <c r="E36" s="122" t="s">
        <v>89</v>
      </c>
      <c r="F36" s="123" t="s">
        <v>89</v>
      </c>
      <c r="G36" s="123" t="s">
        <v>89</v>
      </c>
      <c r="H36" s="123" t="s">
        <v>89</v>
      </c>
      <c r="I36" s="123" t="s">
        <v>89</v>
      </c>
      <c r="J36" s="123">
        <v>53311164</v>
      </c>
      <c r="K36" s="123">
        <v>992299</v>
      </c>
      <c r="L36" s="123">
        <v>42497793</v>
      </c>
      <c r="M36" s="118">
        <v>96801256</v>
      </c>
      <c r="N36" s="148"/>
    </row>
    <row r="37" spans="1:14" ht="14.85" customHeight="1" x14ac:dyDescent="0.15">
      <c r="A37" s="112"/>
      <c r="B37" s="113"/>
      <c r="C37" s="188" t="s">
        <v>155</v>
      </c>
      <c r="D37" s="110"/>
      <c r="E37" s="122" t="s">
        <v>89</v>
      </c>
      <c r="F37" s="123" t="s">
        <v>89</v>
      </c>
      <c r="G37" s="123" t="s">
        <v>89</v>
      </c>
      <c r="H37" s="123" t="s">
        <v>89</v>
      </c>
      <c r="I37" s="123" t="s">
        <v>89</v>
      </c>
      <c r="J37" s="123">
        <v>4211017</v>
      </c>
      <c r="K37" s="123">
        <v>523796</v>
      </c>
      <c r="L37" s="123">
        <v>2144048</v>
      </c>
      <c r="M37" s="118">
        <v>6878861</v>
      </c>
      <c r="N37" s="148"/>
    </row>
    <row r="38" spans="1:14" ht="14.85" customHeight="1" x14ac:dyDescent="0.15">
      <c r="A38" s="112"/>
      <c r="B38" s="113"/>
      <c r="C38" s="188" t="s">
        <v>177</v>
      </c>
      <c r="D38" s="110"/>
      <c r="E38" s="122" t="s">
        <v>89</v>
      </c>
      <c r="F38" s="123" t="s">
        <v>89</v>
      </c>
      <c r="G38" s="123" t="s">
        <v>89</v>
      </c>
      <c r="H38" s="123" t="s">
        <v>89</v>
      </c>
      <c r="I38" s="123" t="s">
        <v>89</v>
      </c>
      <c r="J38" s="123">
        <v>4383709</v>
      </c>
      <c r="K38" s="123">
        <v>2455943</v>
      </c>
      <c r="L38" s="123">
        <v>4662205</v>
      </c>
      <c r="M38" s="118">
        <v>11501857</v>
      </c>
      <c r="N38" s="148"/>
    </row>
    <row r="39" spans="1:14" ht="14.85" customHeight="1" x14ac:dyDescent="0.15">
      <c r="A39" s="112"/>
      <c r="B39" s="113"/>
      <c r="C39" s="188" t="s">
        <v>150</v>
      </c>
      <c r="D39" s="110"/>
      <c r="E39" s="122">
        <v>1272155</v>
      </c>
      <c r="F39" s="123">
        <v>135366</v>
      </c>
      <c r="G39" s="123">
        <v>24688</v>
      </c>
      <c r="H39" s="123">
        <v>21799626</v>
      </c>
      <c r="I39" s="123" t="s">
        <v>89</v>
      </c>
      <c r="J39" s="123">
        <v>624241</v>
      </c>
      <c r="K39" s="123">
        <v>9419</v>
      </c>
      <c r="L39" s="123">
        <v>249494</v>
      </c>
      <c r="M39" s="118">
        <v>24114989</v>
      </c>
      <c r="N39" s="148"/>
    </row>
    <row r="40" spans="1:14" ht="14.85" customHeight="1" x14ac:dyDescent="0.15">
      <c r="A40" s="113"/>
      <c r="B40" s="113"/>
      <c r="C40" s="188" t="s">
        <v>81</v>
      </c>
      <c r="D40" s="116"/>
      <c r="E40" s="122">
        <v>253974</v>
      </c>
      <c r="F40" s="123">
        <v>10088</v>
      </c>
      <c r="G40" s="123">
        <v>7390</v>
      </c>
      <c r="H40" s="123">
        <v>76124</v>
      </c>
      <c r="I40" s="123">
        <v>4225000</v>
      </c>
      <c r="J40" s="123">
        <v>93537</v>
      </c>
      <c r="K40" s="123">
        <v>3571340</v>
      </c>
      <c r="L40" s="123">
        <v>182377</v>
      </c>
      <c r="M40" s="118">
        <v>8419830</v>
      </c>
      <c r="N40" s="148"/>
    </row>
    <row r="41" spans="1:14" ht="16.05" customHeight="1" x14ac:dyDescent="0.15">
      <c r="A41" s="112"/>
      <c r="B41" s="206" t="s">
        <v>157</v>
      </c>
      <c r="C41" s="206"/>
      <c r="D41" s="110"/>
      <c r="E41" s="122" t="s">
        <v>89</v>
      </c>
      <c r="F41" s="123" t="s">
        <v>89</v>
      </c>
      <c r="G41" s="123" t="s">
        <v>89</v>
      </c>
      <c r="H41" s="123" t="s">
        <v>89</v>
      </c>
      <c r="I41" s="123" t="s">
        <v>89</v>
      </c>
      <c r="J41" s="123" t="s">
        <v>89</v>
      </c>
      <c r="K41" s="123">
        <v>334695285</v>
      </c>
      <c r="L41" s="123" t="s">
        <v>89</v>
      </c>
      <c r="M41" s="118">
        <v>334695285</v>
      </c>
      <c r="N41" s="148"/>
    </row>
    <row r="42" spans="1:14" ht="16.05" customHeight="1" x14ac:dyDescent="0.15">
      <c r="A42" s="112"/>
      <c r="B42" s="203" t="s">
        <v>61</v>
      </c>
      <c r="C42" s="203"/>
      <c r="D42" s="110"/>
      <c r="E42" s="122">
        <v>26401306</v>
      </c>
      <c r="F42" s="123">
        <v>5321057</v>
      </c>
      <c r="G42" s="123">
        <v>468951</v>
      </c>
      <c r="H42" s="123">
        <v>96346175</v>
      </c>
      <c r="I42" s="123">
        <v>1097375</v>
      </c>
      <c r="J42" s="123">
        <v>23690187</v>
      </c>
      <c r="K42" s="123">
        <v>2378</v>
      </c>
      <c r="L42" s="123">
        <v>1070484</v>
      </c>
      <c r="M42" s="118">
        <v>154397913</v>
      </c>
      <c r="N42" s="148"/>
    </row>
    <row r="43" spans="1:14" ht="16.05" customHeight="1" x14ac:dyDescent="0.15">
      <c r="A43" s="112"/>
      <c r="B43" s="206" t="s">
        <v>86</v>
      </c>
      <c r="C43" s="206"/>
      <c r="D43" s="110"/>
      <c r="E43" s="122">
        <v>57244419</v>
      </c>
      <c r="F43" s="123">
        <v>7011579</v>
      </c>
      <c r="G43" s="123">
        <v>1586555</v>
      </c>
      <c r="H43" s="123">
        <v>103467327</v>
      </c>
      <c r="I43" s="123">
        <v>175687504</v>
      </c>
      <c r="J43" s="123">
        <v>63065671</v>
      </c>
      <c r="K43" s="123">
        <v>34306375</v>
      </c>
      <c r="L43" s="123">
        <v>12481818</v>
      </c>
      <c r="M43" s="118">
        <v>454851248</v>
      </c>
      <c r="N43" s="148"/>
    </row>
    <row r="44" spans="1:14" ht="16.05" customHeight="1" x14ac:dyDescent="0.15">
      <c r="A44" s="112"/>
      <c r="B44" s="187"/>
      <c r="C44" s="187" t="s">
        <v>101</v>
      </c>
      <c r="D44" s="110"/>
      <c r="E44" s="122" t="s">
        <v>89</v>
      </c>
      <c r="F44" s="123" t="s">
        <v>89</v>
      </c>
      <c r="G44" s="123" t="s">
        <v>89</v>
      </c>
      <c r="H44" s="123" t="s">
        <v>89</v>
      </c>
      <c r="I44" s="123" t="s">
        <v>89</v>
      </c>
      <c r="J44" s="123">
        <v>20045569</v>
      </c>
      <c r="K44" s="123">
        <v>1177255</v>
      </c>
      <c r="L44" s="123">
        <v>1067303</v>
      </c>
      <c r="M44" s="118">
        <v>22290127</v>
      </c>
      <c r="N44" s="148"/>
    </row>
    <row r="45" spans="1:14" ht="16.05" customHeight="1" x14ac:dyDescent="0.15">
      <c r="A45" s="112"/>
      <c r="B45" s="187"/>
      <c r="C45" s="187" t="s">
        <v>188</v>
      </c>
      <c r="D45" s="110"/>
      <c r="E45" s="122">
        <v>9433624</v>
      </c>
      <c r="F45" s="123">
        <v>2005694</v>
      </c>
      <c r="G45" s="123">
        <v>308875</v>
      </c>
      <c r="H45" s="123">
        <v>21947455</v>
      </c>
      <c r="I45" s="123">
        <v>2389507</v>
      </c>
      <c r="J45" s="123">
        <v>7212192</v>
      </c>
      <c r="K45" s="123">
        <v>126000</v>
      </c>
      <c r="L45" s="123">
        <v>156413</v>
      </c>
      <c r="M45" s="118">
        <v>43579760</v>
      </c>
      <c r="N45" s="148"/>
    </row>
    <row r="46" spans="1:14" ht="16.05" customHeight="1" x14ac:dyDescent="0.15">
      <c r="A46" s="112"/>
      <c r="B46" s="187"/>
      <c r="C46" s="187" t="s">
        <v>85</v>
      </c>
      <c r="D46" s="110"/>
      <c r="E46" s="122">
        <v>47810795</v>
      </c>
      <c r="F46" s="123">
        <v>5005885</v>
      </c>
      <c r="G46" s="123">
        <v>1277680</v>
      </c>
      <c r="H46" s="123">
        <v>81519872</v>
      </c>
      <c r="I46" s="123">
        <v>173297997</v>
      </c>
      <c r="J46" s="123">
        <v>35807910</v>
      </c>
      <c r="K46" s="123">
        <v>33003120</v>
      </c>
      <c r="L46" s="123">
        <v>11258102</v>
      </c>
      <c r="M46" s="118">
        <v>388981361</v>
      </c>
      <c r="N46" s="148"/>
    </row>
    <row r="47" spans="1:14" ht="16.05" customHeight="1" x14ac:dyDescent="0.15">
      <c r="A47" s="112"/>
      <c r="B47" s="206" t="s">
        <v>112</v>
      </c>
      <c r="C47" s="206"/>
      <c r="D47" s="110"/>
      <c r="E47" s="122">
        <v>5597154</v>
      </c>
      <c r="F47" s="123">
        <v>2187450</v>
      </c>
      <c r="G47" s="123">
        <v>470762</v>
      </c>
      <c r="H47" s="123">
        <v>134862398</v>
      </c>
      <c r="I47" s="123">
        <v>106453011</v>
      </c>
      <c r="J47" s="123">
        <v>234922707</v>
      </c>
      <c r="K47" s="123">
        <v>92801864</v>
      </c>
      <c r="L47" s="123">
        <v>68948277</v>
      </c>
      <c r="M47" s="118">
        <v>646243623</v>
      </c>
      <c r="N47" s="148"/>
    </row>
    <row r="48" spans="1:14" ht="14.1" customHeight="1" x14ac:dyDescent="0.15">
      <c r="A48" s="112"/>
      <c r="B48" s="246" t="s">
        <v>160</v>
      </c>
      <c r="C48" s="246"/>
      <c r="D48" s="110"/>
      <c r="E48" s="163">
        <v>165188788</v>
      </c>
      <c r="F48" s="118">
        <v>30185260</v>
      </c>
      <c r="G48" s="118">
        <v>6468682</v>
      </c>
      <c r="H48" s="118">
        <v>1471519083</v>
      </c>
      <c r="I48" s="118">
        <v>299351776</v>
      </c>
      <c r="J48" s="118">
        <v>46647841167</v>
      </c>
      <c r="K48" s="118">
        <v>98759518040</v>
      </c>
      <c r="L48" s="118">
        <v>282101156087</v>
      </c>
      <c r="M48" s="118">
        <v>429481228883</v>
      </c>
      <c r="N48" s="148"/>
    </row>
    <row r="49" spans="1:13" ht="3" customHeight="1" x14ac:dyDescent="0.15">
      <c r="A49" s="119"/>
      <c r="B49" s="119"/>
      <c r="C49" s="119"/>
      <c r="D49" s="147"/>
      <c r="E49" s="161"/>
      <c r="F49" s="119"/>
      <c r="G49" s="119"/>
      <c r="H49" s="119"/>
      <c r="I49" s="119"/>
      <c r="J49" s="119"/>
      <c r="K49" s="119"/>
      <c r="L49" s="119"/>
      <c r="M49" s="119"/>
    </row>
    <row r="50" spans="1:13" ht="30" customHeight="1" x14ac:dyDescent="0.15">
      <c r="A50" s="186"/>
      <c r="B50" s="251" t="s">
        <v>182</v>
      </c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</row>
    <row r="51" spans="1:13" x14ac:dyDescent="0.15">
      <c r="B51" s="120"/>
      <c r="C51" s="120"/>
      <c r="D51" s="120"/>
      <c r="E51" s="120"/>
      <c r="F51" s="120"/>
      <c r="G51" s="120"/>
    </row>
    <row r="52" spans="1:13" x14ac:dyDescent="0.15">
      <c r="B52" s="120"/>
      <c r="C52" s="120"/>
      <c r="D52" s="120"/>
      <c r="E52" s="120"/>
      <c r="F52" s="151"/>
      <c r="G52" s="151"/>
      <c r="H52" s="151"/>
      <c r="I52" s="151"/>
      <c r="J52" s="151"/>
      <c r="K52" s="151"/>
      <c r="L52" s="151"/>
      <c r="M52" s="151"/>
    </row>
    <row r="53" spans="1:13" x14ac:dyDescent="0.15">
      <c r="E53" s="148"/>
      <c r="F53" s="148"/>
      <c r="G53" s="148"/>
      <c r="H53" s="148"/>
      <c r="I53" s="148"/>
      <c r="J53" s="148"/>
      <c r="K53" s="148"/>
      <c r="L53" s="148"/>
      <c r="M53" s="148"/>
    </row>
    <row r="54" spans="1:13" x14ac:dyDescent="0.15">
      <c r="F54" s="149"/>
      <c r="G54" s="149"/>
      <c r="H54" s="149"/>
      <c r="I54" s="149"/>
      <c r="J54" s="149"/>
      <c r="K54" s="149"/>
      <c r="L54" s="149"/>
      <c r="M54" s="150"/>
    </row>
    <row r="55" spans="1:13" x14ac:dyDescent="0.15">
      <c r="M55" s="101"/>
    </row>
  </sheetData>
  <mergeCells count="26">
    <mergeCell ref="B11:C11"/>
    <mergeCell ref="B47:C47"/>
    <mergeCell ref="B48:C48"/>
    <mergeCell ref="B50:M50"/>
    <mergeCell ref="B20:C20"/>
    <mergeCell ref="B24:C24"/>
    <mergeCell ref="B33:C33"/>
    <mergeCell ref="B41:C41"/>
    <mergeCell ref="B42:C42"/>
    <mergeCell ref="B43:C43"/>
    <mergeCell ref="B30:C30"/>
    <mergeCell ref="B15:C15"/>
    <mergeCell ref="B7:C7"/>
    <mergeCell ref="B8:C8"/>
    <mergeCell ref="B9:C9"/>
    <mergeCell ref="B10:C10"/>
    <mergeCell ref="A2:M2"/>
    <mergeCell ref="E4:F4"/>
    <mergeCell ref="G4:G5"/>
    <mergeCell ref="H4:H5"/>
    <mergeCell ref="I4:I5"/>
    <mergeCell ref="J4:J5"/>
    <mergeCell ref="K4:K5"/>
    <mergeCell ref="L4:L5"/>
    <mergeCell ref="M4:M5"/>
    <mergeCell ref="B5:C5"/>
  </mergeCells>
  <phoneticPr fontId="8"/>
  <printOptions horizontalCentered="1"/>
  <pageMargins left="0" right="0" top="0.59055118110236227" bottom="0" header="0" footer="0"/>
  <pageSetup paperSize="9" scale="75" firstPageNumber="384" fitToHeight="0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3"/>
  <sheetViews>
    <sheetView view="pageBreakPreview" zoomScaleNormal="100" zoomScaleSheetLayoutView="100" workbookViewId="0">
      <pane xSplit="4" ySplit="6" topLeftCell="E7" activePane="bottomRight" state="frozen"/>
      <selection activeCell="A2" sqref="A2:IV3"/>
      <selection pane="topRight" activeCell="A2" sqref="A2:IV3"/>
      <selection pane="bottomLeft" activeCell="A2" sqref="A2:IV3"/>
      <selection pane="bottomRight"/>
    </sheetView>
  </sheetViews>
  <sheetFormatPr defaultColWidth="9.42578125" defaultRowHeight="10.5" customHeight="1" x14ac:dyDescent="0.15"/>
  <cols>
    <col min="1" max="1" width="1" style="1" customWidth="1"/>
    <col min="2" max="2" width="2.85546875" style="1" customWidth="1"/>
    <col min="3" max="3" width="24.5703125" style="1" customWidth="1"/>
    <col min="4" max="4" width="1" style="2" customWidth="1"/>
    <col min="5" max="8" width="17.85546875" style="3" customWidth="1"/>
    <col min="9" max="12" width="19.5703125" style="3" customWidth="1"/>
    <col min="13" max="13" width="19.5703125" style="2" customWidth="1"/>
    <col min="14" max="16384" width="9.42578125" style="3"/>
  </cols>
  <sheetData>
    <row r="1" spans="1:13" ht="5.0999999999999996" customHeight="1" x14ac:dyDescent="0.15"/>
    <row r="2" spans="1:13" s="4" customFormat="1" ht="12" customHeight="1" x14ac:dyDescent="0.15">
      <c r="A2" s="190" t="s">
        <v>104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3" ht="15" customHeight="1" x14ac:dyDescent="0.15">
      <c r="A3" s="5"/>
      <c r="B3" s="5"/>
      <c r="C3" s="5" t="s">
        <v>92</v>
      </c>
      <c r="D3" s="5"/>
      <c r="E3" s="5" t="s">
        <v>91</v>
      </c>
      <c r="F3" s="5"/>
      <c r="G3" s="5"/>
      <c r="H3" s="5"/>
      <c r="I3" s="5"/>
      <c r="J3" s="5"/>
      <c r="K3" s="5"/>
      <c r="L3" s="5"/>
      <c r="M3" s="6" t="s">
        <v>0</v>
      </c>
    </row>
    <row r="4" spans="1:13" s="7" customFormat="1" ht="18" customHeight="1" x14ac:dyDescent="0.15">
      <c r="A4" s="191" t="s">
        <v>1</v>
      </c>
      <c r="B4" s="191"/>
      <c r="C4" s="191"/>
      <c r="D4" s="192"/>
      <c r="E4" s="195" t="s">
        <v>2</v>
      </c>
      <c r="F4" s="196"/>
      <c r="G4" s="197" t="s">
        <v>3</v>
      </c>
      <c r="H4" s="199" t="s">
        <v>4</v>
      </c>
      <c r="I4" s="197" t="s">
        <v>5</v>
      </c>
      <c r="J4" s="197" t="s">
        <v>6</v>
      </c>
      <c r="K4" s="197" t="s">
        <v>7</v>
      </c>
      <c r="L4" s="197" t="s">
        <v>8</v>
      </c>
      <c r="M4" s="199" t="s">
        <v>9</v>
      </c>
    </row>
    <row r="5" spans="1:13" s="7" customFormat="1" ht="18" customHeight="1" x14ac:dyDescent="0.15">
      <c r="A5" s="193"/>
      <c r="B5" s="193"/>
      <c r="C5" s="193"/>
      <c r="D5" s="194"/>
      <c r="E5" s="8" t="s">
        <v>10</v>
      </c>
      <c r="F5" s="9" t="s">
        <v>11</v>
      </c>
      <c r="G5" s="198"/>
      <c r="H5" s="200"/>
      <c r="I5" s="198"/>
      <c r="J5" s="198"/>
      <c r="K5" s="198"/>
      <c r="L5" s="198"/>
      <c r="M5" s="200"/>
    </row>
    <row r="6" spans="1:13" s="2" customFormat="1" ht="4.05" customHeight="1" x14ac:dyDescent="0.15">
      <c r="A6" s="10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14.85" customHeight="1" x14ac:dyDescent="0.15">
      <c r="A7" s="13"/>
      <c r="B7" s="201" t="s">
        <v>12</v>
      </c>
      <c r="C7" s="201"/>
      <c r="D7" s="14"/>
      <c r="E7" s="15" t="s">
        <v>77</v>
      </c>
      <c r="F7" s="16" t="s">
        <v>77</v>
      </c>
      <c r="G7" s="16">
        <v>5097</v>
      </c>
      <c r="H7" s="16">
        <v>126973</v>
      </c>
      <c r="I7" s="16" t="s">
        <v>77</v>
      </c>
      <c r="J7" s="16">
        <v>16657835946</v>
      </c>
      <c r="K7" s="16">
        <v>34188395408</v>
      </c>
      <c r="L7" s="16">
        <v>2735500</v>
      </c>
      <c r="M7" s="17">
        <f t="shared" ref="M7:M69" si="0">SUM(E7:L7)</f>
        <v>50849098924</v>
      </c>
    </row>
    <row r="8" spans="1:13" s="7" customFormat="1" ht="14.25" customHeight="1" x14ac:dyDescent="0.15">
      <c r="A8" s="18"/>
      <c r="B8" s="18"/>
      <c r="C8" s="95" t="s">
        <v>13</v>
      </c>
      <c r="D8" s="19"/>
      <c r="E8" s="15" t="s">
        <v>77</v>
      </c>
      <c r="F8" s="16" t="s">
        <v>77</v>
      </c>
      <c r="G8" s="16">
        <v>5097</v>
      </c>
      <c r="H8" s="16">
        <v>126973</v>
      </c>
      <c r="I8" s="16" t="s">
        <v>77</v>
      </c>
      <c r="J8" s="16">
        <v>16582473665</v>
      </c>
      <c r="K8" s="16">
        <v>34188395408</v>
      </c>
      <c r="L8" s="16">
        <v>2600500</v>
      </c>
      <c r="M8" s="17">
        <f t="shared" si="0"/>
        <v>50773601643</v>
      </c>
    </row>
    <row r="9" spans="1:13" ht="14.25" customHeight="1" x14ac:dyDescent="0.15">
      <c r="A9" s="20"/>
      <c r="B9" s="20"/>
      <c r="C9" s="95" t="s">
        <v>14</v>
      </c>
      <c r="D9" s="19"/>
      <c r="E9" s="15" t="s">
        <v>77</v>
      </c>
      <c r="F9" s="16" t="s">
        <v>77</v>
      </c>
      <c r="G9" s="16" t="s">
        <v>77</v>
      </c>
      <c r="H9" s="16" t="s">
        <v>77</v>
      </c>
      <c r="I9" s="16" t="s">
        <v>77</v>
      </c>
      <c r="J9" s="16">
        <v>75362281</v>
      </c>
      <c r="K9" s="16" t="s">
        <v>77</v>
      </c>
      <c r="L9" s="16">
        <v>135000</v>
      </c>
      <c r="M9" s="17">
        <f t="shared" si="0"/>
        <v>75497281</v>
      </c>
    </row>
    <row r="10" spans="1:13" ht="14.85" customHeight="1" x14ac:dyDescent="0.15">
      <c r="A10" s="20"/>
      <c r="B10" s="202" t="s">
        <v>15</v>
      </c>
      <c r="C10" s="202"/>
      <c r="D10" s="19"/>
      <c r="E10" s="15">
        <v>62654028</v>
      </c>
      <c r="F10" s="16">
        <v>12069180</v>
      </c>
      <c r="G10" s="16">
        <v>937565</v>
      </c>
      <c r="H10" s="16">
        <v>72898338</v>
      </c>
      <c r="I10" s="16">
        <v>8462896</v>
      </c>
      <c r="J10" s="16">
        <v>15716970</v>
      </c>
      <c r="K10" s="16">
        <v>8663</v>
      </c>
      <c r="L10" s="16">
        <v>245009</v>
      </c>
      <c r="M10" s="17">
        <f t="shared" si="0"/>
        <v>172992649</v>
      </c>
    </row>
    <row r="11" spans="1:13" ht="14.85" customHeight="1" x14ac:dyDescent="0.15">
      <c r="A11" s="20"/>
      <c r="B11" s="202" t="s">
        <v>16</v>
      </c>
      <c r="C11" s="202"/>
      <c r="D11" s="19"/>
      <c r="E11" s="15">
        <v>46341</v>
      </c>
      <c r="F11" s="16">
        <v>1343</v>
      </c>
      <c r="G11" s="16">
        <v>2896</v>
      </c>
      <c r="H11" s="16">
        <v>47954</v>
      </c>
      <c r="I11" s="16" t="s">
        <v>77</v>
      </c>
      <c r="J11" s="16">
        <v>8391</v>
      </c>
      <c r="K11" s="16" t="s">
        <v>77</v>
      </c>
      <c r="L11" s="16">
        <v>68998078</v>
      </c>
      <c r="M11" s="17">
        <f t="shared" si="0"/>
        <v>69105003</v>
      </c>
    </row>
    <row r="12" spans="1:13" ht="14.85" customHeight="1" x14ac:dyDescent="0.15">
      <c r="A12" s="20"/>
      <c r="B12" s="202" t="s">
        <v>17</v>
      </c>
      <c r="C12" s="202"/>
      <c r="D12" s="19"/>
      <c r="E12" s="15" t="s">
        <v>93</v>
      </c>
      <c r="F12" s="16" t="s">
        <v>93</v>
      </c>
      <c r="G12" s="16">
        <v>29393</v>
      </c>
      <c r="H12" s="16">
        <v>102187984</v>
      </c>
      <c r="I12" s="16" t="s">
        <v>77</v>
      </c>
      <c r="J12" s="16" t="s">
        <v>77</v>
      </c>
      <c r="K12" s="16">
        <v>100000000</v>
      </c>
      <c r="L12" s="16">
        <v>181696632131</v>
      </c>
      <c r="M12" s="17">
        <f t="shared" si="0"/>
        <v>181898849508</v>
      </c>
    </row>
    <row r="13" spans="1:13" ht="14.85" customHeight="1" x14ac:dyDescent="0.15">
      <c r="A13" s="20"/>
      <c r="B13" s="202" t="s">
        <v>78</v>
      </c>
      <c r="C13" s="202"/>
      <c r="D13" s="19"/>
      <c r="E13" s="15">
        <v>2645584</v>
      </c>
      <c r="F13" s="16">
        <v>358922</v>
      </c>
      <c r="G13" s="16">
        <v>85066</v>
      </c>
      <c r="H13" s="16">
        <v>4666938</v>
      </c>
      <c r="I13" s="16" t="s">
        <v>77</v>
      </c>
      <c r="J13" s="16">
        <v>492697</v>
      </c>
      <c r="K13" s="16">
        <v>38979608016</v>
      </c>
      <c r="L13" s="16">
        <v>1452308542</v>
      </c>
      <c r="M13" s="17">
        <f t="shared" si="0"/>
        <v>40440165765</v>
      </c>
    </row>
    <row r="14" spans="1:13" ht="14.85" customHeight="1" x14ac:dyDescent="0.15">
      <c r="A14" s="20"/>
      <c r="B14" s="20"/>
      <c r="C14" s="19" t="s">
        <v>79</v>
      </c>
      <c r="D14" s="19"/>
      <c r="E14" s="15">
        <v>2587145</v>
      </c>
      <c r="F14" s="16">
        <v>358232</v>
      </c>
      <c r="G14" s="16">
        <v>82697</v>
      </c>
      <c r="H14" s="16">
        <v>4647210</v>
      </c>
      <c r="I14" s="16" t="s">
        <v>77</v>
      </c>
      <c r="J14" s="16">
        <v>482777</v>
      </c>
      <c r="K14" s="16">
        <v>38928007892</v>
      </c>
      <c r="L14" s="16">
        <v>1348107826</v>
      </c>
      <c r="M14" s="17">
        <f t="shared" si="0"/>
        <v>40284273779</v>
      </c>
    </row>
    <row r="15" spans="1:13" ht="14.85" customHeight="1" x14ac:dyDescent="0.15">
      <c r="A15" s="20"/>
      <c r="B15" s="20"/>
      <c r="C15" s="19" t="s">
        <v>80</v>
      </c>
      <c r="D15" s="19"/>
      <c r="E15" s="15">
        <v>58439</v>
      </c>
      <c r="F15" s="16">
        <v>690</v>
      </c>
      <c r="G15" s="16">
        <v>2369</v>
      </c>
      <c r="H15" s="16">
        <v>19728</v>
      </c>
      <c r="I15" s="16" t="s">
        <v>77</v>
      </c>
      <c r="J15" s="16">
        <v>9920</v>
      </c>
      <c r="K15" s="16">
        <v>51600124</v>
      </c>
      <c r="L15" s="16">
        <v>104200716</v>
      </c>
      <c r="M15" s="17">
        <f t="shared" si="0"/>
        <v>155891986</v>
      </c>
    </row>
    <row r="16" spans="1:13" ht="14.85" customHeight="1" x14ac:dyDescent="0.15">
      <c r="A16" s="20"/>
      <c r="B16" s="203" t="s">
        <v>22</v>
      </c>
      <c r="C16" s="203"/>
      <c r="D16" s="19"/>
      <c r="E16" s="15">
        <v>289433</v>
      </c>
      <c r="F16" s="16">
        <v>1579</v>
      </c>
      <c r="G16" s="16">
        <v>159658</v>
      </c>
      <c r="H16" s="16">
        <v>4383303</v>
      </c>
      <c r="I16" s="16" t="s">
        <v>77</v>
      </c>
      <c r="J16" s="16">
        <v>47443</v>
      </c>
      <c r="K16" s="16">
        <v>1288615677</v>
      </c>
      <c r="L16" s="16">
        <v>328367703</v>
      </c>
      <c r="M16" s="17">
        <f t="shared" si="0"/>
        <v>1621864796</v>
      </c>
    </row>
    <row r="17" spans="1:13" s="7" customFormat="1" ht="14.85" customHeight="1" x14ac:dyDescent="0.15">
      <c r="A17" s="18"/>
      <c r="B17" s="204" t="s">
        <v>23</v>
      </c>
      <c r="C17" s="204"/>
      <c r="D17" s="19"/>
      <c r="E17" s="15" t="s">
        <v>77</v>
      </c>
      <c r="F17" s="16" t="s">
        <v>77</v>
      </c>
      <c r="G17" s="16">
        <v>34881</v>
      </c>
      <c r="H17" s="16">
        <v>4966231</v>
      </c>
      <c r="I17" s="16">
        <v>62321383</v>
      </c>
      <c r="J17" s="16" t="s">
        <v>77</v>
      </c>
      <c r="K17" s="16">
        <v>28298768</v>
      </c>
      <c r="L17" s="16">
        <v>82022</v>
      </c>
      <c r="M17" s="17">
        <f t="shared" si="0"/>
        <v>95703285</v>
      </c>
    </row>
    <row r="18" spans="1:13" s="7" customFormat="1" ht="14.85" customHeight="1" x14ac:dyDescent="0.15">
      <c r="A18" s="18"/>
      <c r="B18" s="204" t="s">
        <v>24</v>
      </c>
      <c r="C18" s="204"/>
      <c r="D18" s="19"/>
      <c r="E18" s="15">
        <v>5698011</v>
      </c>
      <c r="F18" s="16">
        <v>557747</v>
      </c>
      <c r="G18" s="16">
        <v>587786</v>
      </c>
      <c r="H18" s="16">
        <v>59186907</v>
      </c>
      <c r="I18" s="16" t="s">
        <v>93</v>
      </c>
      <c r="J18" s="16">
        <v>877455741</v>
      </c>
      <c r="K18" s="16">
        <v>1613418196</v>
      </c>
      <c r="L18" s="16">
        <v>21165352</v>
      </c>
      <c r="M18" s="17">
        <f t="shared" si="0"/>
        <v>2578069740</v>
      </c>
    </row>
    <row r="19" spans="1:13" s="7" customFormat="1" ht="14.85" customHeight="1" x14ac:dyDescent="0.15">
      <c r="A19" s="18"/>
      <c r="B19" s="18"/>
      <c r="C19" s="19" t="s">
        <v>25</v>
      </c>
      <c r="D19" s="19"/>
      <c r="E19" s="15">
        <v>1946340</v>
      </c>
      <c r="F19" s="16">
        <v>197797</v>
      </c>
      <c r="G19" s="16">
        <v>212010</v>
      </c>
      <c r="H19" s="16">
        <v>57802185</v>
      </c>
      <c r="I19" s="16" t="s">
        <v>93</v>
      </c>
      <c r="J19" s="16">
        <v>522467575</v>
      </c>
      <c r="K19" s="16">
        <v>1603818054</v>
      </c>
      <c r="L19" s="16">
        <v>20157105</v>
      </c>
      <c r="M19" s="17">
        <f t="shared" si="0"/>
        <v>2206601066</v>
      </c>
    </row>
    <row r="20" spans="1:13" s="2" customFormat="1" ht="14.85" customHeight="1" x14ac:dyDescent="0.15">
      <c r="A20" s="23"/>
      <c r="B20" s="18"/>
      <c r="C20" s="19" t="s">
        <v>26</v>
      </c>
      <c r="D20" s="19"/>
      <c r="E20" s="15">
        <v>3751671</v>
      </c>
      <c r="F20" s="16">
        <v>359950</v>
      </c>
      <c r="G20" s="16">
        <v>375776</v>
      </c>
      <c r="H20" s="16">
        <v>1384722</v>
      </c>
      <c r="I20" s="16" t="s">
        <v>77</v>
      </c>
      <c r="J20" s="16">
        <v>354988166</v>
      </c>
      <c r="K20" s="16">
        <v>9600142</v>
      </c>
      <c r="L20" s="16">
        <v>1008247</v>
      </c>
      <c r="M20" s="17">
        <f t="shared" si="0"/>
        <v>371468674</v>
      </c>
    </row>
    <row r="21" spans="1:13" ht="14.85" customHeight="1" x14ac:dyDescent="0.15">
      <c r="A21" s="20"/>
      <c r="B21" s="202" t="s">
        <v>27</v>
      </c>
      <c r="C21" s="202"/>
      <c r="D21" s="19"/>
      <c r="E21" s="15">
        <v>39815128</v>
      </c>
      <c r="F21" s="16">
        <v>7405723</v>
      </c>
      <c r="G21" s="16">
        <v>130800</v>
      </c>
      <c r="H21" s="16">
        <v>53608886</v>
      </c>
      <c r="I21" s="16">
        <v>14862294</v>
      </c>
      <c r="J21" s="16">
        <v>10806244</v>
      </c>
      <c r="K21" s="16">
        <v>17861861</v>
      </c>
      <c r="L21" s="16">
        <v>7501297</v>
      </c>
      <c r="M21" s="17">
        <f t="shared" si="0"/>
        <v>151992233</v>
      </c>
    </row>
    <row r="22" spans="1:13" ht="14.85" customHeight="1" x14ac:dyDescent="0.15">
      <c r="A22" s="20"/>
      <c r="B22" s="202" t="s">
        <v>28</v>
      </c>
      <c r="C22" s="202"/>
      <c r="D22" s="19"/>
      <c r="E22" s="15">
        <v>63698348</v>
      </c>
      <c r="F22" s="16">
        <v>7260076</v>
      </c>
      <c r="G22" s="16">
        <v>2417376</v>
      </c>
      <c r="H22" s="16">
        <v>117450837</v>
      </c>
      <c r="I22" s="16">
        <v>7918481</v>
      </c>
      <c r="J22" s="16">
        <v>327938666</v>
      </c>
      <c r="K22" s="16">
        <v>3807387269</v>
      </c>
      <c r="L22" s="16">
        <v>2640425829</v>
      </c>
      <c r="M22" s="17">
        <f t="shared" si="0"/>
        <v>6974496882</v>
      </c>
    </row>
    <row r="23" spans="1:13" ht="14.85" customHeight="1" x14ac:dyDescent="0.15">
      <c r="A23" s="20"/>
      <c r="B23" s="20"/>
      <c r="C23" s="19" t="s">
        <v>29</v>
      </c>
      <c r="D23" s="19"/>
      <c r="E23" s="15">
        <v>22182184</v>
      </c>
      <c r="F23" s="16">
        <v>2874299</v>
      </c>
      <c r="G23" s="16">
        <v>1004269</v>
      </c>
      <c r="H23" s="16">
        <v>29310086</v>
      </c>
      <c r="I23" s="16">
        <v>3475761</v>
      </c>
      <c r="J23" s="16">
        <v>83608956</v>
      </c>
      <c r="K23" s="16">
        <v>53750228</v>
      </c>
      <c r="L23" s="16">
        <v>935845845</v>
      </c>
      <c r="M23" s="17">
        <f t="shared" si="0"/>
        <v>1132051628</v>
      </c>
    </row>
    <row r="24" spans="1:13" ht="14.85" customHeight="1" x14ac:dyDescent="0.15">
      <c r="A24" s="20"/>
      <c r="B24" s="20"/>
      <c r="C24" s="19" t="s">
        <v>30</v>
      </c>
      <c r="D24" s="19"/>
      <c r="E24" s="15">
        <v>34704482</v>
      </c>
      <c r="F24" s="16">
        <v>3073863</v>
      </c>
      <c r="G24" s="16">
        <v>1112661</v>
      </c>
      <c r="H24" s="16">
        <v>75270225</v>
      </c>
      <c r="I24" s="16">
        <v>4442720</v>
      </c>
      <c r="J24" s="16">
        <v>234718625</v>
      </c>
      <c r="K24" s="16">
        <v>198065684</v>
      </c>
      <c r="L24" s="16">
        <v>1633975717</v>
      </c>
      <c r="M24" s="17">
        <f t="shared" si="0"/>
        <v>2185363977</v>
      </c>
    </row>
    <row r="25" spans="1:13" ht="14.85" customHeight="1" x14ac:dyDescent="0.15">
      <c r="A25" s="20"/>
      <c r="B25" s="20"/>
      <c r="C25" s="19" t="s">
        <v>31</v>
      </c>
      <c r="D25" s="19"/>
      <c r="E25" s="15">
        <v>6811682</v>
      </c>
      <c r="F25" s="16">
        <v>1311914</v>
      </c>
      <c r="G25" s="16">
        <v>300446</v>
      </c>
      <c r="H25" s="16">
        <v>12870526</v>
      </c>
      <c r="I25" s="16" t="s">
        <v>77</v>
      </c>
      <c r="J25" s="16">
        <v>9611085</v>
      </c>
      <c r="K25" s="16">
        <v>3555571357</v>
      </c>
      <c r="L25" s="16">
        <v>70604267</v>
      </c>
      <c r="M25" s="17">
        <f t="shared" si="0"/>
        <v>3657081277</v>
      </c>
    </row>
    <row r="26" spans="1:13" ht="14.85" customHeight="1" x14ac:dyDescent="0.15">
      <c r="A26" s="20"/>
      <c r="B26" s="202" t="s">
        <v>32</v>
      </c>
      <c r="C26" s="202"/>
      <c r="D26" s="19"/>
      <c r="E26" s="15">
        <v>888092</v>
      </c>
      <c r="F26" s="16">
        <v>27770</v>
      </c>
      <c r="G26" s="16">
        <v>27518</v>
      </c>
      <c r="H26" s="16">
        <v>1708678</v>
      </c>
      <c r="I26" s="16">
        <v>274279</v>
      </c>
      <c r="J26" s="16">
        <v>16627118</v>
      </c>
      <c r="K26" s="16">
        <v>11693030</v>
      </c>
      <c r="L26" s="16">
        <v>35439402</v>
      </c>
      <c r="M26" s="17">
        <f t="shared" si="0"/>
        <v>66685887</v>
      </c>
    </row>
    <row r="27" spans="1:13" ht="14.85" customHeight="1" x14ac:dyDescent="0.15">
      <c r="A27" s="20"/>
      <c r="B27" s="202" t="s">
        <v>33</v>
      </c>
      <c r="C27" s="202"/>
      <c r="D27" s="19"/>
      <c r="E27" s="15">
        <v>92491511</v>
      </c>
      <c r="F27" s="16">
        <v>19457227</v>
      </c>
      <c r="G27" s="16">
        <v>2811665</v>
      </c>
      <c r="H27" s="16">
        <v>242383925</v>
      </c>
      <c r="I27" s="16">
        <v>5654699</v>
      </c>
      <c r="J27" s="16">
        <v>6588357073</v>
      </c>
      <c r="K27" s="16">
        <v>22585634076</v>
      </c>
      <c r="L27" s="16">
        <v>43716680522</v>
      </c>
      <c r="M27" s="17">
        <f t="shared" si="0"/>
        <v>73253470698</v>
      </c>
    </row>
    <row r="28" spans="1:13" ht="14.85" customHeight="1" x14ac:dyDescent="0.15">
      <c r="A28" s="20"/>
      <c r="B28" s="20"/>
      <c r="C28" s="19" t="s">
        <v>34</v>
      </c>
      <c r="D28" s="16"/>
      <c r="E28" s="15" t="s">
        <v>77</v>
      </c>
      <c r="F28" s="16" t="s">
        <v>77</v>
      </c>
      <c r="G28" s="16" t="s">
        <v>77</v>
      </c>
      <c r="H28" s="16" t="s">
        <v>77</v>
      </c>
      <c r="I28" s="16" t="s">
        <v>77</v>
      </c>
      <c r="J28" s="16">
        <v>440757555</v>
      </c>
      <c r="K28" s="16">
        <v>3366162329</v>
      </c>
      <c r="L28" s="16">
        <v>15885902921</v>
      </c>
      <c r="M28" s="17">
        <f t="shared" si="0"/>
        <v>19692822805</v>
      </c>
    </row>
    <row r="29" spans="1:13" ht="14.85" customHeight="1" x14ac:dyDescent="0.15">
      <c r="A29" s="20"/>
      <c r="B29" s="20"/>
      <c r="C29" s="19" t="s">
        <v>35</v>
      </c>
      <c r="D29" s="16"/>
      <c r="E29" s="15" t="s">
        <v>77</v>
      </c>
      <c r="F29" s="16" t="s">
        <v>77</v>
      </c>
      <c r="G29" s="16" t="s">
        <v>77</v>
      </c>
      <c r="H29" s="16" t="s">
        <v>77</v>
      </c>
      <c r="I29" s="16" t="s">
        <v>77</v>
      </c>
      <c r="J29" s="16" t="s">
        <v>77</v>
      </c>
      <c r="K29" s="16">
        <v>4219036223</v>
      </c>
      <c r="L29" s="16">
        <v>1727967760</v>
      </c>
      <c r="M29" s="17">
        <f t="shared" si="0"/>
        <v>5947003983</v>
      </c>
    </row>
    <row r="30" spans="1:13" ht="14.85" customHeight="1" x14ac:dyDescent="0.15">
      <c r="A30" s="20"/>
      <c r="B30" s="20"/>
      <c r="C30" s="19" t="s">
        <v>36</v>
      </c>
      <c r="D30" s="16"/>
      <c r="E30" s="15" t="s">
        <v>77</v>
      </c>
      <c r="F30" s="16" t="s">
        <v>77</v>
      </c>
      <c r="G30" s="16" t="s">
        <v>77</v>
      </c>
      <c r="H30" s="16" t="s">
        <v>77</v>
      </c>
      <c r="I30" s="16" t="s">
        <v>77</v>
      </c>
      <c r="J30" s="16">
        <v>110561605</v>
      </c>
      <c r="K30" s="16">
        <v>13415731070</v>
      </c>
      <c r="L30" s="16">
        <v>24110549309</v>
      </c>
      <c r="M30" s="17">
        <f t="shared" si="0"/>
        <v>37636841984</v>
      </c>
    </row>
    <row r="31" spans="1:13" ht="14.85" customHeight="1" x14ac:dyDescent="0.15">
      <c r="A31" s="20"/>
      <c r="B31" s="20"/>
      <c r="C31" s="19" t="s">
        <v>37</v>
      </c>
      <c r="D31" s="16"/>
      <c r="E31" s="15" t="s">
        <v>77</v>
      </c>
      <c r="F31" s="16" t="s">
        <v>77</v>
      </c>
      <c r="G31" s="16" t="s">
        <v>77</v>
      </c>
      <c r="H31" s="16" t="s">
        <v>77</v>
      </c>
      <c r="I31" s="16" t="s">
        <v>77</v>
      </c>
      <c r="J31" s="16" t="s">
        <v>77</v>
      </c>
      <c r="K31" s="16">
        <v>4500</v>
      </c>
      <c r="L31" s="16">
        <v>18240613</v>
      </c>
      <c r="M31" s="17">
        <f t="shared" si="0"/>
        <v>18245113</v>
      </c>
    </row>
    <row r="32" spans="1:13" ht="14.85" customHeight="1" x14ac:dyDescent="0.15">
      <c r="A32" s="20"/>
      <c r="B32" s="20"/>
      <c r="C32" s="19" t="s">
        <v>38</v>
      </c>
      <c r="D32" s="16"/>
      <c r="E32" s="15" t="s">
        <v>77</v>
      </c>
      <c r="F32" s="16" t="s">
        <v>77</v>
      </c>
      <c r="G32" s="16" t="s">
        <v>77</v>
      </c>
      <c r="H32" s="16" t="s">
        <v>77</v>
      </c>
      <c r="I32" s="16" t="s">
        <v>77</v>
      </c>
      <c r="J32" s="16">
        <v>5438787856</v>
      </c>
      <c r="K32" s="16">
        <v>1581446803</v>
      </c>
      <c r="L32" s="16">
        <v>1958853246</v>
      </c>
      <c r="M32" s="17">
        <f t="shared" si="0"/>
        <v>8979087905</v>
      </c>
    </row>
    <row r="33" spans="1:13" ht="14.85" customHeight="1" x14ac:dyDescent="0.15">
      <c r="A33" s="20"/>
      <c r="B33" s="20"/>
      <c r="C33" s="19" t="s">
        <v>39</v>
      </c>
      <c r="D33" s="14"/>
      <c r="E33" s="15">
        <v>151796</v>
      </c>
      <c r="F33" s="16">
        <v>1135</v>
      </c>
      <c r="G33" s="16">
        <v>5349</v>
      </c>
      <c r="H33" s="16">
        <v>234074</v>
      </c>
      <c r="I33" s="16">
        <v>821395</v>
      </c>
      <c r="J33" s="16">
        <v>480564831</v>
      </c>
      <c r="K33" s="16">
        <v>1730655</v>
      </c>
      <c r="L33" s="16">
        <v>4019447</v>
      </c>
      <c r="M33" s="17">
        <f t="shared" si="0"/>
        <v>487528682</v>
      </c>
    </row>
    <row r="34" spans="1:13" ht="14.85" customHeight="1" x14ac:dyDescent="0.15">
      <c r="A34" s="20"/>
      <c r="B34" s="20"/>
      <c r="C34" s="19" t="s">
        <v>40</v>
      </c>
      <c r="D34" s="14"/>
      <c r="E34" s="15">
        <v>92339715</v>
      </c>
      <c r="F34" s="16">
        <v>19456092</v>
      </c>
      <c r="G34" s="16">
        <v>2806316</v>
      </c>
      <c r="H34" s="16">
        <v>242149851</v>
      </c>
      <c r="I34" s="16">
        <v>4833304</v>
      </c>
      <c r="J34" s="16">
        <v>117685226</v>
      </c>
      <c r="K34" s="16">
        <v>1522496</v>
      </c>
      <c r="L34" s="16">
        <v>11147226</v>
      </c>
      <c r="M34" s="17">
        <f t="shared" si="0"/>
        <v>491940226</v>
      </c>
    </row>
    <row r="35" spans="1:13" ht="14.85" customHeight="1" x14ac:dyDescent="0.15">
      <c r="A35" s="20"/>
      <c r="B35" s="202" t="s">
        <v>41</v>
      </c>
      <c r="C35" s="202"/>
      <c r="D35" s="14"/>
      <c r="E35" s="15">
        <v>10866895</v>
      </c>
      <c r="F35" s="16">
        <v>826146</v>
      </c>
      <c r="G35" s="16">
        <v>484719</v>
      </c>
      <c r="H35" s="16">
        <v>718128207</v>
      </c>
      <c r="I35" s="16">
        <v>88472280</v>
      </c>
      <c r="J35" s="16">
        <v>255469197</v>
      </c>
      <c r="K35" s="16">
        <v>2284868526</v>
      </c>
      <c r="L35" s="16">
        <v>130518444</v>
      </c>
      <c r="M35" s="17">
        <f t="shared" si="0"/>
        <v>3489634414</v>
      </c>
    </row>
    <row r="36" spans="1:13" ht="14.85" customHeight="1" x14ac:dyDescent="0.15">
      <c r="A36" s="20"/>
      <c r="B36" s="20"/>
      <c r="C36" s="19" t="s">
        <v>42</v>
      </c>
      <c r="D36" s="14"/>
      <c r="E36" s="15" t="s">
        <v>77</v>
      </c>
      <c r="F36" s="16" t="s">
        <v>77</v>
      </c>
      <c r="G36" s="16" t="s">
        <v>77</v>
      </c>
      <c r="H36" s="16">
        <v>71857</v>
      </c>
      <c r="I36" s="16">
        <v>285063</v>
      </c>
      <c r="J36" s="16">
        <v>7743944</v>
      </c>
      <c r="K36" s="16">
        <v>210884</v>
      </c>
      <c r="L36" s="16">
        <v>13489948</v>
      </c>
      <c r="M36" s="17">
        <f t="shared" si="0"/>
        <v>21801696</v>
      </c>
    </row>
    <row r="37" spans="1:13" ht="14.85" customHeight="1" x14ac:dyDescent="0.15">
      <c r="A37" s="20"/>
      <c r="B37" s="20"/>
      <c r="C37" s="19" t="s">
        <v>43</v>
      </c>
      <c r="D37" s="14"/>
      <c r="E37" s="15" t="s">
        <v>77</v>
      </c>
      <c r="F37" s="16" t="s">
        <v>77</v>
      </c>
      <c r="G37" s="16" t="s">
        <v>77</v>
      </c>
      <c r="H37" s="16" t="s">
        <v>77</v>
      </c>
      <c r="I37" s="16" t="s">
        <v>77</v>
      </c>
      <c r="J37" s="16">
        <v>209004576</v>
      </c>
      <c r="K37" s="16">
        <v>461526</v>
      </c>
      <c r="L37" s="16">
        <v>1000000</v>
      </c>
      <c r="M37" s="17">
        <f t="shared" si="0"/>
        <v>210466102</v>
      </c>
    </row>
    <row r="38" spans="1:13" ht="14.85" customHeight="1" x14ac:dyDescent="0.15">
      <c r="A38" s="20"/>
      <c r="B38" s="20"/>
      <c r="C38" s="19" t="s">
        <v>44</v>
      </c>
      <c r="D38" s="14"/>
      <c r="E38" s="15" t="s">
        <v>77</v>
      </c>
      <c r="F38" s="16" t="s">
        <v>77</v>
      </c>
      <c r="G38" s="16" t="s">
        <v>77</v>
      </c>
      <c r="H38" s="16">
        <v>208072538</v>
      </c>
      <c r="I38" s="16" t="s">
        <v>93</v>
      </c>
      <c r="J38" s="16">
        <v>32585488</v>
      </c>
      <c r="K38" s="16">
        <v>578964612</v>
      </c>
      <c r="L38" s="16">
        <v>40000000</v>
      </c>
      <c r="M38" s="17">
        <f t="shared" si="0"/>
        <v>859622638</v>
      </c>
    </row>
    <row r="39" spans="1:13" ht="14.85" customHeight="1" x14ac:dyDescent="0.15">
      <c r="A39" s="20"/>
      <c r="B39" s="20"/>
      <c r="C39" s="19" t="s">
        <v>45</v>
      </c>
      <c r="D39" s="14"/>
      <c r="E39" s="15" t="s">
        <v>77</v>
      </c>
      <c r="F39" s="16" t="s">
        <v>77</v>
      </c>
      <c r="G39" s="16" t="s">
        <v>77</v>
      </c>
      <c r="H39" s="16">
        <v>499308454</v>
      </c>
      <c r="I39" s="16" t="s">
        <v>77</v>
      </c>
      <c r="J39" s="16" t="s">
        <v>93</v>
      </c>
      <c r="K39" s="16">
        <v>113762942</v>
      </c>
      <c r="L39" s="16">
        <v>75000000</v>
      </c>
      <c r="M39" s="17">
        <f t="shared" si="0"/>
        <v>688071396</v>
      </c>
    </row>
    <row r="40" spans="1:13" ht="14.85" customHeight="1" x14ac:dyDescent="0.15">
      <c r="A40" s="20"/>
      <c r="B40" s="20"/>
      <c r="C40" s="19" t="s">
        <v>40</v>
      </c>
      <c r="D40" s="14"/>
      <c r="E40" s="15">
        <v>4717585</v>
      </c>
      <c r="F40" s="16">
        <v>764945</v>
      </c>
      <c r="G40" s="16">
        <v>295588</v>
      </c>
      <c r="H40" s="16">
        <v>10056185</v>
      </c>
      <c r="I40" s="16" t="s">
        <v>77</v>
      </c>
      <c r="J40" s="16">
        <v>4896677</v>
      </c>
      <c r="K40" s="16">
        <v>138180</v>
      </c>
      <c r="L40" s="16">
        <v>317345</v>
      </c>
      <c r="M40" s="17">
        <f t="shared" si="0"/>
        <v>21186505</v>
      </c>
    </row>
    <row r="41" spans="1:13" ht="14.85" customHeight="1" x14ac:dyDescent="0.15">
      <c r="A41" s="20"/>
      <c r="B41" s="20"/>
      <c r="C41" s="19" t="s">
        <v>46</v>
      </c>
      <c r="D41" s="14"/>
      <c r="E41" s="15" t="s">
        <v>77</v>
      </c>
      <c r="F41" s="16" t="s">
        <v>77</v>
      </c>
      <c r="G41" s="16" t="s">
        <v>77</v>
      </c>
      <c r="H41" s="16" t="s">
        <v>77</v>
      </c>
      <c r="I41" s="16" t="s">
        <v>77</v>
      </c>
      <c r="J41" s="16" t="s">
        <v>77</v>
      </c>
      <c r="K41" s="16">
        <v>1582332908</v>
      </c>
      <c r="L41" s="16" t="s">
        <v>77</v>
      </c>
      <c r="M41" s="17">
        <f t="shared" si="0"/>
        <v>1582332908</v>
      </c>
    </row>
    <row r="42" spans="1:13" ht="14.85" customHeight="1" x14ac:dyDescent="0.15">
      <c r="A42" s="20"/>
      <c r="B42" s="20"/>
      <c r="C42" s="19" t="s">
        <v>81</v>
      </c>
      <c r="D42" s="14"/>
      <c r="E42" s="15">
        <v>6149310</v>
      </c>
      <c r="F42" s="16">
        <v>61201</v>
      </c>
      <c r="G42" s="16">
        <v>189131</v>
      </c>
      <c r="H42" s="16">
        <v>619173</v>
      </c>
      <c r="I42" s="16">
        <v>88187217</v>
      </c>
      <c r="J42" s="16">
        <v>1238512</v>
      </c>
      <c r="K42" s="16">
        <v>8997474</v>
      </c>
      <c r="L42" s="16">
        <v>711151</v>
      </c>
      <c r="M42" s="17">
        <f t="shared" si="0"/>
        <v>106153169</v>
      </c>
    </row>
    <row r="43" spans="1:13" s="4" customFormat="1" ht="16.05" customHeight="1" x14ac:dyDescent="0.15">
      <c r="A43" s="13"/>
      <c r="B43" s="201" t="s">
        <v>47</v>
      </c>
      <c r="C43" s="201"/>
      <c r="D43" s="14"/>
      <c r="E43" s="15">
        <v>729639</v>
      </c>
      <c r="F43" s="16">
        <v>132593</v>
      </c>
      <c r="G43" s="16">
        <v>15478</v>
      </c>
      <c r="H43" s="16">
        <v>94608</v>
      </c>
      <c r="I43" s="16" t="s">
        <v>93</v>
      </c>
      <c r="J43" s="16">
        <v>19930432</v>
      </c>
      <c r="K43" s="16">
        <v>20184398</v>
      </c>
      <c r="L43" s="16">
        <v>61755964</v>
      </c>
      <c r="M43" s="17">
        <f t="shared" si="0"/>
        <v>102843112</v>
      </c>
    </row>
    <row r="44" spans="1:13" s="7" customFormat="1" ht="16.05" customHeight="1" x14ac:dyDescent="0.15">
      <c r="A44" s="18"/>
      <c r="B44" s="21"/>
      <c r="C44" s="21" t="s">
        <v>48</v>
      </c>
      <c r="D44" s="19"/>
      <c r="E44" s="15" t="s">
        <v>77</v>
      </c>
      <c r="F44" s="16" t="s">
        <v>77</v>
      </c>
      <c r="G44" s="16" t="s">
        <v>77</v>
      </c>
      <c r="H44" s="16" t="s">
        <v>77</v>
      </c>
      <c r="I44" s="16" t="s">
        <v>77</v>
      </c>
      <c r="J44" s="16" t="s">
        <v>77</v>
      </c>
      <c r="K44" s="16">
        <v>20179713</v>
      </c>
      <c r="L44" s="16" t="s">
        <v>77</v>
      </c>
      <c r="M44" s="17">
        <f t="shared" si="0"/>
        <v>20179713</v>
      </c>
    </row>
    <row r="45" spans="1:13" ht="16.05" customHeight="1" x14ac:dyDescent="0.15">
      <c r="A45" s="20"/>
      <c r="B45" s="21"/>
      <c r="C45" s="21" t="s">
        <v>49</v>
      </c>
      <c r="D45" s="19"/>
      <c r="E45" s="15" t="s">
        <v>77</v>
      </c>
      <c r="F45" s="16" t="s">
        <v>77</v>
      </c>
      <c r="G45" s="16" t="s">
        <v>77</v>
      </c>
      <c r="H45" s="16" t="s">
        <v>77</v>
      </c>
      <c r="I45" s="16" t="s">
        <v>77</v>
      </c>
      <c r="J45" s="16">
        <v>6535254</v>
      </c>
      <c r="K45" s="16" t="s">
        <v>77</v>
      </c>
      <c r="L45" s="16">
        <v>21397100</v>
      </c>
      <c r="M45" s="17">
        <f t="shared" si="0"/>
        <v>27932354</v>
      </c>
    </row>
    <row r="46" spans="1:13" ht="16.05" customHeight="1" x14ac:dyDescent="0.15">
      <c r="A46" s="20"/>
      <c r="B46" s="21"/>
      <c r="C46" s="21" t="s">
        <v>50</v>
      </c>
      <c r="D46" s="19"/>
      <c r="E46" s="15" t="s">
        <v>77</v>
      </c>
      <c r="F46" s="16" t="s">
        <v>77</v>
      </c>
      <c r="G46" s="16" t="s">
        <v>77</v>
      </c>
      <c r="H46" s="16" t="s">
        <v>77</v>
      </c>
      <c r="I46" s="16" t="s">
        <v>77</v>
      </c>
      <c r="J46" s="16">
        <v>10242428</v>
      </c>
      <c r="K46" s="16" t="s">
        <v>77</v>
      </c>
      <c r="L46" s="16">
        <v>27988416</v>
      </c>
      <c r="M46" s="17">
        <f t="shared" si="0"/>
        <v>38230844</v>
      </c>
    </row>
    <row r="47" spans="1:13" ht="16.05" customHeight="1" x14ac:dyDescent="0.15">
      <c r="A47" s="20"/>
      <c r="B47" s="21"/>
      <c r="C47" s="21" t="s">
        <v>51</v>
      </c>
      <c r="D47" s="19"/>
      <c r="E47" s="15" t="s">
        <v>77</v>
      </c>
      <c r="F47" s="16" t="s">
        <v>77</v>
      </c>
      <c r="G47" s="16" t="s">
        <v>77</v>
      </c>
      <c r="H47" s="16" t="s">
        <v>77</v>
      </c>
      <c r="I47" s="16" t="s">
        <v>77</v>
      </c>
      <c r="J47" s="16">
        <v>619361</v>
      </c>
      <c r="K47" s="16" t="s">
        <v>77</v>
      </c>
      <c r="L47" s="16">
        <v>9353844</v>
      </c>
      <c r="M47" s="17">
        <f t="shared" si="0"/>
        <v>9973205</v>
      </c>
    </row>
    <row r="48" spans="1:13" ht="16.05" customHeight="1" x14ac:dyDescent="0.15">
      <c r="A48" s="20"/>
      <c r="B48" s="21"/>
      <c r="C48" s="21" t="s">
        <v>52</v>
      </c>
      <c r="D48" s="19"/>
      <c r="E48" s="15" t="s">
        <v>77</v>
      </c>
      <c r="F48" s="16" t="s">
        <v>77</v>
      </c>
      <c r="G48" s="16" t="s">
        <v>77</v>
      </c>
      <c r="H48" s="16" t="s">
        <v>77</v>
      </c>
      <c r="I48" s="16" t="s">
        <v>77</v>
      </c>
      <c r="J48" s="16">
        <v>2370317</v>
      </c>
      <c r="K48" s="16" t="s">
        <v>77</v>
      </c>
      <c r="L48" s="16">
        <v>3013178</v>
      </c>
      <c r="M48" s="17">
        <f t="shared" si="0"/>
        <v>5383495</v>
      </c>
    </row>
    <row r="49" spans="1:13" ht="16.05" customHeight="1" x14ac:dyDescent="0.15">
      <c r="A49" s="20"/>
      <c r="B49" s="21"/>
      <c r="C49" s="21" t="s">
        <v>40</v>
      </c>
      <c r="D49" s="19"/>
      <c r="E49" s="15">
        <v>729639</v>
      </c>
      <c r="F49" s="16">
        <v>132593</v>
      </c>
      <c r="G49" s="16">
        <v>15478</v>
      </c>
      <c r="H49" s="16">
        <v>94608</v>
      </c>
      <c r="I49" s="16" t="s">
        <v>77</v>
      </c>
      <c r="J49" s="16">
        <v>163072</v>
      </c>
      <c r="K49" s="16">
        <v>4685</v>
      </c>
      <c r="L49" s="16">
        <v>3426</v>
      </c>
      <c r="M49" s="17">
        <f t="shared" si="0"/>
        <v>1143501</v>
      </c>
    </row>
    <row r="50" spans="1:13" ht="16.05" customHeight="1" x14ac:dyDescent="0.15">
      <c r="A50" s="20"/>
      <c r="B50" s="202" t="s">
        <v>54</v>
      </c>
      <c r="C50" s="202"/>
      <c r="D50" s="19"/>
      <c r="E50" s="15">
        <v>53119</v>
      </c>
      <c r="F50" s="16">
        <v>633</v>
      </c>
      <c r="G50" s="16">
        <v>4076</v>
      </c>
      <c r="H50" s="16">
        <v>474712</v>
      </c>
      <c r="I50" s="16" t="s">
        <v>77</v>
      </c>
      <c r="J50" s="16">
        <v>918188</v>
      </c>
      <c r="K50" s="16" t="s">
        <v>77</v>
      </c>
      <c r="L50" s="16">
        <v>3856898</v>
      </c>
      <c r="M50" s="17">
        <f t="shared" si="0"/>
        <v>5307626</v>
      </c>
    </row>
    <row r="51" spans="1:13" ht="16.05" customHeight="1" x14ac:dyDescent="0.15">
      <c r="A51" s="20"/>
      <c r="B51" s="202" t="s">
        <v>55</v>
      </c>
      <c r="C51" s="202"/>
      <c r="D51" s="19"/>
      <c r="E51" s="15">
        <v>32512810</v>
      </c>
      <c r="F51" s="16">
        <v>19281646</v>
      </c>
      <c r="G51" s="16">
        <v>1054811</v>
      </c>
      <c r="H51" s="16">
        <v>17379458</v>
      </c>
      <c r="I51" s="16">
        <v>103250222</v>
      </c>
      <c r="J51" s="16">
        <v>18858740</v>
      </c>
      <c r="K51" s="16">
        <v>256218422</v>
      </c>
      <c r="L51" s="16">
        <v>1083067</v>
      </c>
      <c r="M51" s="17">
        <f t="shared" si="0"/>
        <v>449639176</v>
      </c>
    </row>
    <row r="52" spans="1:13" ht="26.1" customHeight="1" x14ac:dyDescent="0.15">
      <c r="A52" s="20"/>
      <c r="B52" s="211" t="s">
        <v>110</v>
      </c>
      <c r="C52" s="211"/>
      <c r="D52" s="19"/>
      <c r="E52" s="15">
        <v>272908</v>
      </c>
      <c r="F52" s="16">
        <v>924</v>
      </c>
      <c r="G52" s="16">
        <v>13590</v>
      </c>
      <c r="H52" s="16">
        <v>36885</v>
      </c>
      <c r="I52" s="16" t="s">
        <v>77</v>
      </c>
      <c r="J52" s="16">
        <v>12559417</v>
      </c>
      <c r="K52" s="16" t="s">
        <v>93</v>
      </c>
      <c r="L52" s="16">
        <v>4574625</v>
      </c>
      <c r="M52" s="17">
        <f t="shared" si="0"/>
        <v>17458349</v>
      </c>
    </row>
    <row r="53" spans="1:13" ht="16.05" customHeight="1" x14ac:dyDescent="0.15">
      <c r="A53" s="20"/>
      <c r="B53" s="21"/>
      <c r="C53" s="21" t="s">
        <v>56</v>
      </c>
      <c r="D53" s="19"/>
      <c r="E53" s="15" t="s">
        <v>77</v>
      </c>
      <c r="F53" s="16" t="s">
        <v>77</v>
      </c>
      <c r="G53" s="16" t="s">
        <v>77</v>
      </c>
      <c r="H53" s="16" t="s">
        <v>77</v>
      </c>
      <c r="I53" s="16" t="s">
        <v>77</v>
      </c>
      <c r="J53" s="16">
        <v>6700661</v>
      </c>
      <c r="K53" s="16" t="s">
        <v>77</v>
      </c>
      <c r="L53" s="16">
        <v>1338626</v>
      </c>
      <c r="M53" s="17">
        <f t="shared" si="0"/>
        <v>8039287</v>
      </c>
    </row>
    <row r="54" spans="1:13" ht="16.05" customHeight="1" x14ac:dyDescent="0.15">
      <c r="A54" s="20"/>
      <c r="B54" s="20"/>
      <c r="C54" s="19" t="s">
        <v>57</v>
      </c>
      <c r="D54" s="19"/>
      <c r="E54" s="15" t="s">
        <v>77</v>
      </c>
      <c r="F54" s="16" t="s">
        <v>77</v>
      </c>
      <c r="G54" s="16" t="s">
        <v>77</v>
      </c>
      <c r="H54" s="16" t="s">
        <v>77</v>
      </c>
      <c r="I54" s="16" t="s">
        <v>77</v>
      </c>
      <c r="J54" s="16" t="s">
        <v>77</v>
      </c>
      <c r="K54" s="16" t="s">
        <v>77</v>
      </c>
      <c r="L54" s="16">
        <v>269223</v>
      </c>
      <c r="M54" s="17">
        <f t="shared" si="0"/>
        <v>269223</v>
      </c>
    </row>
    <row r="55" spans="1:13" ht="16.05" customHeight="1" x14ac:dyDescent="0.15">
      <c r="A55" s="20"/>
      <c r="B55" s="20"/>
      <c r="C55" s="19" t="s">
        <v>58</v>
      </c>
      <c r="D55" s="19"/>
      <c r="E55" s="15" t="s">
        <v>77</v>
      </c>
      <c r="F55" s="16" t="s">
        <v>77</v>
      </c>
      <c r="G55" s="16" t="s">
        <v>77</v>
      </c>
      <c r="H55" s="16" t="s">
        <v>77</v>
      </c>
      <c r="I55" s="16" t="s">
        <v>77</v>
      </c>
      <c r="J55" s="16" t="s">
        <v>77</v>
      </c>
      <c r="K55" s="16" t="s">
        <v>77</v>
      </c>
      <c r="L55" s="16">
        <v>42520</v>
      </c>
      <c r="M55" s="17">
        <f t="shared" si="0"/>
        <v>42520</v>
      </c>
    </row>
    <row r="56" spans="1:13" ht="16.05" customHeight="1" x14ac:dyDescent="0.15">
      <c r="A56" s="20"/>
      <c r="B56" s="21"/>
      <c r="C56" s="21" t="s">
        <v>59</v>
      </c>
      <c r="D56" s="19"/>
      <c r="E56" s="15" t="s">
        <v>77</v>
      </c>
      <c r="F56" s="16" t="s">
        <v>77</v>
      </c>
      <c r="G56" s="16" t="s">
        <v>77</v>
      </c>
      <c r="H56" s="16" t="s">
        <v>77</v>
      </c>
      <c r="I56" s="16" t="s">
        <v>77</v>
      </c>
      <c r="J56" s="16">
        <v>5162426</v>
      </c>
      <c r="K56" s="16" t="s">
        <v>77</v>
      </c>
      <c r="L56" s="16">
        <v>2922600</v>
      </c>
      <c r="M56" s="17">
        <f t="shared" si="0"/>
        <v>8085026</v>
      </c>
    </row>
    <row r="57" spans="1:13" ht="16.05" customHeight="1" x14ac:dyDescent="0.15">
      <c r="A57" s="20"/>
      <c r="B57" s="22"/>
      <c r="C57" s="22" t="s">
        <v>40</v>
      </c>
      <c r="D57" s="19"/>
      <c r="E57" s="15">
        <v>272908</v>
      </c>
      <c r="F57" s="16">
        <v>924</v>
      </c>
      <c r="G57" s="16">
        <v>13590</v>
      </c>
      <c r="H57" s="16">
        <v>36885</v>
      </c>
      <c r="I57" s="16" t="s">
        <v>77</v>
      </c>
      <c r="J57" s="16">
        <v>696330</v>
      </c>
      <c r="K57" s="16" t="s">
        <v>93</v>
      </c>
      <c r="L57" s="16">
        <v>1656</v>
      </c>
      <c r="M57" s="17">
        <f t="shared" si="0"/>
        <v>1022293</v>
      </c>
    </row>
    <row r="58" spans="1:13" s="7" customFormat="1" ht="16.05" customHeight="1" x14ac:dyDescent="0.15">
      <c r="A58" s="18"/>
      <c r="B58" s="204" t="s">
        <v>60</v>
      </c>
      <c r="C58" s="204"/>
      <c r="D58" s="19"/>
      <c r="E58" s="15">
        <v>260802</v>
      </c>
      <c r="F58" s="16">
        <v>45857</v>
      </c>
      <c r="G58" s="16">
        <v>27185</v>
      </c>
      <c r="H58" s="16">
        <v>134493</v>
      </c>
      <c r="I58" s="16" t="s">
        <v>77</v>
      </c>
      <c r="J58" s="16">
        <v>208240</v>
      </c>
      <c r="K58" s="16">
        <v>49200420</v>
      </c>
      <c r="L58" s="16">
        <v>162223088</v>
      </c>
      <c r="M58" s="17">
        <f t="shared" si="0"/>
        <v>212100085</v>
      </c>
    </row>
    <row r="59" spans="1:13" s="7" customFormat="1" ht="16.05" customHeight="1" x14ac:dyDescent="0.15">
      <c r="A59" s="18"/>
      <c r="B59" s="204" t="s">
        <v>61</v>
      </c>
      <c r="C59" s="204"/>
      <c r="D59" s="19"/>
      <c r="E59" s="15">
        <v>25235776</v>
      </c>
      <c r="F59" s="16">
        <v>4466536</v>
      </c>
      <c r="G59" s="16">
        <v>418095</v>
      </c>
      <c r="H59" s="16">
        <v>67686993</v>
      </c>
      <c r="I59" s="16">
        <v>1199289</v>
      </c>
      <c r="J59" s="16">
        <v>22176902</v>
      </c>
      <c r="K59" s="16">
        <v>40609</v>
      </c>
      <c r="L59" s="16">
        <v>1576140</v>
      </c>
      <c r="M59" s="17">
        <f t="shared" si="0"/>
        <v>122800340</v>
      </c>
    </row>
    <row r="60" spans="1:13" s="2" customFormat="1" ht="16.05" customHeight="1" x14ac:dyDescent="0.15">
      <c r="A60" s="23"/>
      <c r="B60" s="204" t="s">
        <v>82</v>
      </c>
      <c r="C60" s="204"/>
      <c r="D60" s="19"/>
      <c r="E60" s="15">
        <v>172731437</v>
      </c>
      <c r="F60" s="16">
        <v>20991040</v>
      </c>
      <c r="G60" s="16">
        <v>3514511</v>
      </c>
      <c r="H60" s="16">
        <v>84689811</v>
      </c>
      <c r="I60" s="16">
        <v>3187666539</v>
      </c>
      <c r="J60" s="16">
        <v>1678144191</v>
      </c>
      <c r="K60" s="16">
        <v>406559465</v>
      </c>
      <c r="L60" s="16">
        <v>238303756</v>
      </c>
      <c r="M60" s="17">
        <f t="shared" si="0"/>
        <v>5792600750</v>
      </c>
    </row>
    <row r="61" spans="1:13" ht="16.05" customHeight="1" x14ac:dyDescent="0.15">
      <c r="A61" s="20"/>
      <c r="B61" s="21"/>
      <c r="C61" s="21" t="s">
        <v>64</v>
      </c>
      <c r="D61" s="19"/>
      <c r="E61" s="15" t="s">
        <v>77</v>
      </c>
      <c r="F61" s="16" t="s">
        <v>77</v>
      </c>
      <c r="G61" s="16" t="s">
        <v>77</v>
      </c>
      <c r="H61" s="16" t="s">
        <v>77</v>
      </c>
      <c r="I61" s="16">
        <v>707191759</v>
      </c>
      <c r="J61" s="16">
        <v>287880135</v>
      </c>
      <c r="K61" s="16">
        <v>86711072</v>
      </c>
      <c r="L61" s="16">
        <v>956129</v>
      </c>
      <c r="M61" s="17">
        <f t="shared" si="0"/>
        <v>1082739095</v>
      </c>
    </row>
    <row r="62" spans="1:13" ht="16.05" customHeight="1" x14ac:dyDescent="0.15">
      <c r="A62" s="20"/>
      <c r="B62" s="24"/>
      <c r="C62" s="21" t="s">
        <v>83</v>
      </c>
      <c r="D62" s="19"/>
      <c r="E62" s="15" t="s">
        <v>77</v>
      </c>
      <c r="F62" s="16" t="s">
        <v>77</v>
      </c>
      <c r="G62" s="16" t="s">
        <v>77</v>
      </c>
      <c r="H62" s="16" t="s">
        <v>77</v>
      </c>
      <c r="I62" s="16">
        <v>1977800000</v>
      </c>
      <c r="J62" s="16">
        <v>1249478000</v>
      </c>
      <c r="K62" s="16">
        <v>171297940</v>
      </c>
      <c r="L62" s="16">
        <v>211520000</v>
      </c>
      <c r="M62" s="17">
        <f t="shared" si="0"/>
        <v>3610095940</v>
      </c>
    </row>
    <row r="63" spans="1:13" ht="16.05" customHeight="1" x14ac:dyDescent="0.15">
      <c r="A63" s="20"/>
      <c r="B63" s="24"/>
      <c r="C63" s="21" t="s">
        <v>84</v>
      </c>
      <c r="D63" s="19"/>
      <c r="E63" s="15" t="s">
        <v>77</v>
      </c>
      <c r="F63" s="16" t="s">
        <v>77</v>
      </c>
      <c r="G63" s="16" t="s">
        <v>77</v>
      </c>
      <c r="H63" s="16" t="s">
        <v>77</v>
      </c>
      <c r="I63" s="16">
        <v>237606171</v>
      </c>
      <c r="J63" s="16">
        <v>59621700</v>
      </c>
      <c r="K63" s="16">
        <v>22763745</v>
      </c>
      <c r="L63" s="16">
        <v>4183960</v>
      </c>
      <c r="M63" s="17">
        <f t="shared" si="0"/>
        <v>324175576</v>
      </c>
    </row>
    <row r="64" spans="1:13" ht="16.05" customHeight="1" x14ac:dyDescent="0.15">
      <c r="A64" s="20"/>
      <c r="B64" s="21"/>
      <c r="C64" s="21" t="s">
        <v>85</v>
      </c>
      <c r="D64" s="19"/>
      <c r="E64" s="15">
        <v>52280825</v>
      </c>
      <c r="F64" s="16">
        <v>8277160</v>
      </c>
      <c r="G64" s="16">
        <v>1107776</v>
      </c>
      <c r="H64" s="16">
        <v>70625562</v>
      </c>
      <c r="I64" s="16">
        <v>248957005</v>
      </c>
      <c r="J64" s="16">
        <v>50285504</v>
      </c>
      <c r="K64" s="16">
        <v>109367094</v>
      </c>
      <c r="L64" s="16">
        <v>1943097</v>
      </c>
      <c r="M64" s="17">
        <f t="shared" si="0"/>
        <v>542844023</v>
      </c>
    </row>
    <row r="65" spans="1:13" ht="16.05" customHeight="1" x14ac:dyDescent="0.15">
      <c r="A65" s="20"/>
      <c r="B65" s="21"/>
      <c r="C65" s="21" t="s">
        <v>40</v>
      </c>
      <c r="D65" s="19"/>
      <c r="E65" s="15">
        <v>120450612</v>
      </c>
      <c r="F65" s="16">
        <v>12713880</v>
      </c>
      <c r="G65" s="16">
        <v>2406735</v>
      </c>
      <c r="H65" s="16">
        <v>14064249</v>
      </c>
      <c r="I65" s="16">
        <v>16111604</v>
      </c>
      <c r="J65" s="16">
        <v>30878852</v>
      </c>
      <c r="K65" s="16">
        <v>16419614</v>
      </c>
      <c r="L65" s="16">
        <v>19700570</v>
      </c>
      <c r="M65" s="17">
        <f t="shared" si="0"/>
        <v>232746116</v>
      </c>
    </row>
    <row r="66" spans="1:13" ht="16.05" customHeight="1" x14ac:dyDescent="0.15">
      <c r="A66" s="20"/>
      <c r="B66" s="202" t="s">
        <v>86</v>
      </c>
      <c r="C66" s="202"/>
      <c r="D66" s="19"/>
      <c r="E66" s="15">
        <v>12274662</v>
      </c>
      <c r="F66" s="16">
        <v>4336505</v>
      </c>
      <c r="G66" s="16">
        <v>374543</v>
      </c>
      <c r="H66" s="16">
        <v>14117627</v>
      </c>
      <c r="I66" s="16">
        <v>1017273</v>
      </c>
      <c r="J66" s="16">
        <v>33506538</v>
      </c>
      <c r="K66" s="16">
        <v>1400722</v>
      </c>
      <c r="L66" s="16">
        <v>15744483</v>
      </c>
      <c r="M66" s="17">
        <f t="shared" si="0"/>
        <v>82772353</v>
      </c>
    </row>
    <row r="67" spans="1:13" ht="16.05" customHeight="1" x14ac:dyDescent="0.15">
      <c r="A67" s="20"/>
      <c r="B67" s="20"/>
      <c r="C67" s="19" t="s">
        <v>72</v>
      </c>
      <c r="D67" s="19"/>
      <c r="E67" s="15" t="s">
        <v>77</v>
      </c>
      <c r="F67" s="16" t="s">
        <v>77</v>
      </c>
      <c r="G67" s="16" t="s">
        <v>77</v>
      </c>
      <c r="H67" s="16" t="s">
        <v>77</v>
      </c>
      <c r="I67" s="16" t="s">
        <v>77</v>
      </c>
      <c r="J67" s="16">
        <v>8349815</v>
      </c>
      <c r="K67" s="16">
        <v>977300</v>
      </c>
      <c r="L67" s="16">
        <v>15394967</v>
      </c>
      <c r="M67" s="17">
        <f t="shared" si="0"/>
        <v>24722082</v>
      </c>
    </row>
    <row r="68" spans="1:13" ht="16.05" customHeight="1" x14ac:dyDescent="0.15">
      <c r="A68" s="20"/>
      <c r="B68" s="20"/>
      <c r="C68" s="19" t="s">
        <v>87</v>
      </c>
      <c r="D68" s="19"/>
      <c r="E68" s="15">
        <v>12274662</v>
      </c>
      <c r="F68" s="16">
        <v>4336505</v>
      </c>
      <c r="G68" s="16">
        <v>374543</v>
      </c>
      <c r="H68" s="16">
        <v>14117627</v>
      </c>
      <c r="I68" s="16">
        <v>1017273</v>
      </c>
      <c r="J68" s="16">
        <v>10209919</v>
      </c>
      <c r="K68" s="16">
        <v>152276</v>
      </c>
      <c r="L68" s="16">
        <v>349516</v>
      </c>
      <c r="M68" s="17">
        <f t="shared" si="0"/>
        <v>42832321</v>
      </c>
    </row>
    <row r="69" spans="1:13" ht="16.05" customHeight="1" x14ac:dyDescent="0.15">
      <c r="A69" s="20"/>
      <c r="B69" s="20"/>
      <c r="C69" s="19" t="s">
        <v>101</v>
      </c>
      <c r="D69" s="19"/>
      <c r="E69" s="15" t="s">
        <v>77</v>
      </c>
      <c r="F69" s="16" t="s">
        <v>77</v>
      </c>
      <c r="G69" s="16" t="s">
        <v>77</v>
      </c>
      <c r="H69" s="16" t="s">
        <v>77</v>
      </c>
      <c r="I69" s="16" t="s">
        <v>77</v>
      </c>
      <c r="J69" s="16">
        <v>14946804</v>
      </c>
      <c r="K69" s="16">
        <v>271146</v>
      </c>
      <c r="L69" s="16" t="s">
        <v>77</v>
      </c>
      <c r="M69" s="17">
        <f t="shared" si="0"/>
        <v>15217950</v>
      </c>
    </row>
    <row r="70" spans="1:13" ht="16.05" customHeight="1" x14ac:dyDescent="0.15">
      <c r="A70" s="2"/>
      <c r="B70" s="210" t="s">
        <v>88</v>
      </c>
      <c r="C70" s="210"/>
      <c r="D70" s="25"/>
      <c r="E70" s="26">
        <f>SUM(E7,E10:E13,E16:E18,E21:E22,E26:E27,E35,E43,E50:E52,E58:E59,E60,E66,)</f>
        <v>523164524</v>
      </c>
      <c r="F70" s="27">
        <f t="shared" ref="F70:M70" si="1">SUM(F7,F10:F13,F16:F18,F21:F22,F26:F27,F35,F43,F50:F52,F58:F59,F60,F66,)</f>
        <v>97221447</v>
      </c>
      <c r="G70" s="27">
        <f t="shared" si="1"/>
        <v>13136709</v>
      </c>
      <c r="H70" s="27">
        <f t="shared" si="1"/>
        <v>1566359748</v>
      </c>
      <c r="I70" s="27">
        <f t="shared" si="1"/>
        <v>3481099635</v>
      </c>
      <c r="J70" s="27">
        <f t="shared" si="1"/>
        <v>26537058134</v>
      </c>
      <c r="K70" s="27">
        <f t="shared" si="1"/>
        <v>105639393526</v>
      </c>
      <c r="L70" s="27">
        <f t="shared" si="1"/>
        <v>230590217852</v>
      </c>
      <c r="M70" s="27">
        <f t="shared" si="1"/>
        <v>368447651575</v>
      </c>
    </row>
    <row r="71" spans="1:13" s="2" customFormat="1" ht="6" customHeight="1" x14ac:dyDescent="0.15">
      <c r="A71" s="28"/>
      <c r="B71" s="28"/>
      <c r="C71" s="29"/>
      <c r="D71" s="30"/>
      <c r="E71" s="31"/>
      <c r="F71" s="32"/>
      <c r="G71" s="32"/>
      <c r="H71" s="32"/>
      <c r="I71" s="32"/>
      <c r="J71" s="33"/>
      <c r="K71" s="33"/>
      <c r="L71" s="33"/>
      <c r="M71" s="33"/>
    </row>
    <row r="72" spans="1:13" ht="3" customHeight="1" x14ac:dyDescent="0.15"/>
    <row r="73" spans="1:13" ht="31.5" customHeight="1" x14ac:dyDescent="0.15">
      <c r="A73" s="209" t="s">
        <v>108</v>
      </c>
      <c r="B73" s="209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</row>
  </sheetData>
  <mergeCells count="33">
    <mergeCell ref="M4:M5"/>
    <mergeCell ref="A73:M73"/>
    <mergeCell ref="A2:M2"/>
    <mergeCell ref="A4:D5"/>
    <mergeCell ref="E4:F4"/>
    <mergeCell ref="G4:G5"/>
    <mergeCell ref="H4:H5"/>
    <mergeCell ref="I4:I5"/>
    <mergeCell ref="J4:J5"/>
    <mergeCell ref="K4:K5"/>
    <mergeCell ref="B12:C12"/>
    <mergeCell ref="B13:C13"/>
    <mergeCell ref="B16:C16"/>
    <mergeCell ref="B17:C17"/>
    <mergeCell ref="L4:L5"/>
    <mergeCell ref="B7:C7"/>
    <mergeCell ref="B10:C10"/>
    <mergeCell ref="B11:C11"/>
    <mergeCell ref="B27:C27"/>
    <mergeCell ref="B35:C35"/>
    <mergeCell ref="B43:C43"/>
    <mergeCell ref="B50:C50"/>
    <mergeCell ref="B18:C18"/>
    <mergeCell ref="B21:C21"/>
    <mergeCell ref="B22:C22"/>
    <mergeCell ref="B26:C26"/>
    <mergeCell ref="B51:C51"/>
    <mergeCell ref="B66:C66"/>
    <mergeCell ref="B70:C70"/>
    <mergeCell ref="B52:C52"/>
    <mergeCell ref="B58:C58"/>
    <mergeCell ref="B59:C59"/>
    <mergeCell ref="B60:C60"/>
  </mergeCells>
  <phoneticPr fontId="8"/>
  <printOptions horizontalCentered="1"/>
  <pageMargins left="0.55118110236220474" right="0.19685039370078741" top="0.6692913385826772" bottom="0.23622047244094491" header="0.62992125984251968" footer="0.39370078740157483"/>
  <pageSetup paperSize="9" scale="63" firstPageNumber="358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3"/>
  <sheetViews>
    <sheetView view="pageBreakPreview" zoomScaleNormal="100" zoomScaleSheetLayoutView="100" workbookViewId="0">
      <pane xSplit="4" ySplit="6" topLeftCell="E7" activePane="bottomRight" state="frozen"/>
      <selection activeCell="A2" sqref="A2:IV3"/>
      <selection pane="topRight" activeCell="A2" sqref="A2:IV3"/>
      <selection pane="bottomLeft" activeCell="A2" sqref="A2:IV3"/>
      <selection pane="bottomRight"/>
    </sheetView>
  </sheetViews>
  <sheetFormatPr defaultColWidth="9.42578125" defaultRowHeight="10.5" customHeight="1" x14ac:dyDescent="0.15"/>
  <cols>
    <col min="1" max="1" width="1" style="1" customWidth="1"/>
    <col min="2" max="2" width="2.85546875" style="1" customWidth="1"/>
    <col min="3" max="3" width="23.42578125" style="1" customWidth="1"/>
    <col min="4" max="4" width="1" style="2" customWidth="1"/>
    <col min="5" max="8" width="17.85546875" style="3" customWidth="1"/>
    <col min="9" max="12" width="19.5703125" style="3" customWidth="1"/>
    <col min="13" max="13" width="19.5703125" style="2" customWidth="1"/>
    <col min="14" max="14" width="9.42578125" style="3" customWidth="1"/>
    <col min="15" max="16384" width="9.42578125" style="3"/>
  </cols>
  <sheetData>
    <row r="1" spans="1:13" ht="5.0999999999999996" customHeight="1" x14ac:dyDescent="0.15"/>
    <row r="2" spans="1:13" s="4" customFormat="1" ht="12" customHeight="1" x14ac:dyDescent="0.15">
      <c r="A2" s="190" t="s">
        <v>103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3" ht="15" customHeight="1" x14ac:dyDescent="0.15">
      <c r="A3" s="5"/>
      <c r="B3" s="5"/>
      <c r="C3" s="5" t="s">
        <v>94</v>
      </c>
      <c r="D3" s="5"/>
      <c r="E3" s="5" t="s">
        <v>95</v>
      </c>
      <c r="F3" s="5"/>
      <c r="G3" s="5"/>
      <c r="H3" s="5"/>
      <c r="I3" s="5"/>
      <c r="J3" s="5"/>
      <c r="K3" s="5"/>
      <c r="L3" s="5"/>
      <c r="M3" s="6" t="s">
        <v>0</v>
      </c>
    </row>
    <row r="4" spans="1:13" s="7" customFormat="1" ht="18" customHeight="1" x14ac:dyDescent="0.15">
      <c r="A4" s="191" t="s">
        <v>1</v>
      </c>
      <c r="B4" s="191"/>
      <c r="C4" s="191"/>
      <c r="D4" s="192"/>
      <c r="E4" s="195" t="s">
        <v>2</v>
      </c>
      <c r="F4" s="196"/>
      <c r="G4" s="197" t="s">
        <v>3</v>
      </c>
      <c r="H4" s="199" t="s">
        <v>4</v>
      </c>
      <c r="I4" s="197" t="s">
        <v>5</v>
      </c>
      <c r="J4" s="197" t="s">
        <v>6</v>
      </c>
      <c r="K4" s="197" t="s">
        <v>7</v>
      </c>
      <c r="L4" s="197" t="s">
        <v>8</v>
      </c>
      <c r="M4" s="199" t="s">
        <v>9</v>
      </c>
    </row>
    <row r="5" spans="1:13" s="7" customFormat="1" ht="18" customHeight="1" x14ac:dyDescent="0.15">
      <c r="A5" s="193"/>
      <c r="B5" s="193"/>
      <c r="C5" s="193"/>
      <c r="D5" s="194"/>
      <c r="E5" s="8" t="s">
        <v>10</v>
      </c>
      <c r="F5" s="9" t="s">
        <v>11</v>
      </c>
      <c r="G5" s="198"/>
      <c r="H5" s="200"/>
      <c r="I5" s="198"/>
      <c r="J5" s="198"/>
      <c r="K5" s="198"/>
      <c r="L5" s="198"/>
      <c r="M5" s="200"/>
    </row>
    <row r="6" spans="1:13" s="2" customFormat="1" ht="4.05" customHeight="1" x14ac:dyDescent="0.15">
      <c r="A6" s="10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14.85" customHeight="1" x14ac:dyDescent="0.15">
      <c r="A7" s="13"/>
      <c r="B7" s="201" t="s">
        <v>12</v>
      </c>
      <c r="C7" s="201"/>
      <c r="D7" s="14"/>
      <c r="E7" s="15" t="s">
        <v>77</v>
      </c>
      <c r="F7" s="16" t="s">
        <v>77</v>
      </c>
      <c r="G7" s="16">
        <v>4936</v>
      </c>
      <c r="H7" s="16">
        <v>54138</v>
      </c>
      <c r="I7" s="16" t="s">
        <v>77</v>
      </c>
      <c r="J7" s="16">
        <v>17823199504</v>
      </c>
      <c r="K7" s="16">
        <v>34188395408</v>
      </c>
      <c r="L7" s="16">
        <v>2735500</v>
      </c>
      <c r="M7" s="17">
        <f t="shared" ref="M7:M38" si="0">SUM(E7:L7)</f>
        <v>52014389486</v>
      </c>
    </row>
    <row r="8" spans="1:13" s="7" customFormat="1" ht="14.25" customHeight="1" x14ac:dyDescent="0.15">
      <c r="A8" s="18"/>
      <c r="B8" s="18"/>
      <c r="C8" s="95" t="s">
        <v>13</v>
      </c>
      <c r="D8" s="19"/>
      <c r="E8" s="15" t="s">
        <v>77</v>
      </c>
      <c r="F8" s="16" t="s">
        <v>77</v>
      </c>
      <c r="G8" s="16">
        <v>4936</v>
      </c>
      <c r="H8" s="16">
        <v>54138</v>
      </c>
      <c r="I8" s="16" t="s">
        <v>93</v>
      </c>
      <c r="J8" s="16">
        <v>17744248680</v>
      </c>
      <c r="K8" s="16">
        <v>34188395408</v>
      </c>
      <c r="L8" s="16">
        <v>2600500</v>
      </c>
      <c r="M8" s="17">
        <f t="shared" si="0"/>
        <v>51935303662</v>
      </c>
    </row>
    <row r="9" spans="1:13" ht="14.25" customHeight="1" x14ac:dyDescent="0.15">
      <c r="A9" s="20"/>
      <c r="B9" s="20"/>
      <c r="C9" s="95" t="s">
        <v>14</v>
      </c>
      <c r="D9" s="19"/>
      <c r="E9" s="15" t="s">
        <v>77</v>
      </c>
      <c r="F9" s="16" t="s">
        <v>77</v>
      </c>
      <c r="G9" s="16" t="s">
        <v>93</v>
      </c>
      <c r="H9" s="16" t="s">
        <v>93</v>
      </c>
      <c r="I9" s="16" t="s">
        <v>93</v>
      </c>
      <c r="J9" s="16">
        <v>78950824</v>
      </c>
      <c r="K9" s="16" t="s">
        <v>93</v>
      </c>
      <c r="L9" s="16">
        <v>135000</v>
      </c>
      <c r="M9" s="17">
        <f t="shared" si="0"/>
        <v>79085824</v>
      </c>
    </row>
    <row r="10" spans="1:13" ht="14.85" customHeight="1" x14ac:dyDescent="0.15">
      <c r="A10" s="20"/>
      <c r="B10" s="202" t="s">
        <v>15</v>
      </c>
      <c r="C10" s="202"/>
      <c r="D10" s="19"/>
      <c r="E10" s="15">
        <v>60139241</v>
      </c>
      <c r="F10" s="16">
        <v>13273197</v>
      </c>
      <c r="G10" s="16">
        <v>925076</v>
      </c>
      <c r="H10" s="16">
        <v>68202060</v>
      </c>
      <c r="I10" s="16">
        <v>11000552</v>
      </c>
      <c r="J10" s="16">
        <v>19480215</v>
      </c>
      <c r="K10" s="16">
        <v>14979</v>
      </c>
      <c r="L10" s="16">
        <v>263396</v>
      </c>
      <c r="M10" s="17">
        <f t="shared" si="0"/>
        <v>173298716</v>
      </c>
    </row>
    <row r="11" spans="1:13" ht="14.85" customHeight="1" x14ac:dyDescent="0.15">
      <c r="A11" s="20"/>
      <c r="B11" s="202" t="s">
        <v>16</v>
      </c>
      <c r="C11" s="202"/>
      <c r="D11" s="19"/>
      <c r="E11" s="15">
        <v>46770</v>
      </c>
      <c r="F11" s="16">
        <v>1268</v>
      </c>
      <c r="G11" s="16">
        <v>2636</v>
      </c>
      <c r="H11" s="16">
        <v>25718</v>
      </c>
      <c r="I11" s="16" t="s">
        <v>93</v>
      </c>
      <c r="J11" s="16">
        <v>8985</v>
      </c>
      <c r="K11" s="16" t="s">
        <v>93</v>
      </c>
      <c r="L11" s="16">
        <v>67925403</v>
      </c>
      <c r="M11" s="17">
        <f t="shared" si="0"/>
        <v>68010780</v>
      </c>
    </row>
    <row r="12" spans="1:13" ht="14.85" customHeight="1" x14ac:dyDescent="0.15">
      <c r="A12" s="20"/>
      <c r="B12" s="202" t="s">
        <v>17</v>
      </c>
      <c r="C12" s="202"/>
      <c r="D12" s="19"/>
      <c r="E12" s="15" t="s">
        <v>93</v>
      </c>
      <c r="F12" s="15" t="s">
        <v>77</v>
      </c>
      <c r="G12" s="16">
        <v>28494</v>
      </c>
      <c r="H12" s="16">
        <v>72294401</v>
      </c>
      <c r="I12" s="16" t="s">
        <v>93</v>
      </c>
      <c r="J12" s="16" t="s">
        <v>93</v>
      </c>
      <c r="K12" s="16">
        <v>100000000</v>
      </c>
      <c r="L12" s="16">
        <v>171221190161</v>
      </c>
      <c r="M12" s="17">
        <f t="shared" si="0"/>
        <v>171393513056</v>
      </c>
    </row>
    <row r="13" spans="1:13" ht="14.85" customHeight="1" x14ac:dyDescent="0.15">
      <c r="A13" s="20"/>
      <c r="B13" s="202" t="s">
        <v>78</v>
      </c>
      <c r="C13" s="202"/>
      <c r="D13" s="19"/>
      <c r="E13" s="15">
        <v>2652572</v>
      </c>
      <c r="F13" s="16">
        <v>400696</v>
      </c>
      <c r="G13" s="16">
        <v>81150</v>
      </c>
      <c r="H13" s="16">
        <v>2793813</v>
      </c>
      <c r="I13" s="16" t="s">
        <v>93</v>
      </c>
      <c r="J13" s="16">
        <v>508269</v>
      </c>
      <c r="K13" s="16">
        <v>33807057026</v>
      </c>
      <c r="L13" s="16">
        <v>1190794047</v>
      </c>
      <c r="M13" s="17">
        <f t="shared" si="0"/>
        <v>35004287573</v>
      </c>
    </row>
    <row r="14" spans="1:13" ht="14.85" customHeight="1" x14ac:dyDescent="0.15">
      <c r="A14" s="20"/>
      <c r="B14" s="20"/>
      <c r="C14" s="19" t="s">
        <v>79</v>
      </c>
      <c r="D14" s="19"/>
      <c r="E14" s="15">
        <v>2589062</v>
      </c>
      <c r="F14" s="16">
        <v>400206</v>
      </c>
      <c r="G14" s="16">
        <v>78761</v>
      </c>
      <c r="H14" s="16">
        <v>2731472</v>
      </c>
      <c r="I14" s="16" t="s">
        <v>93</v>
      </c>
      <c r="J14" s="16">
        <v>497294</v>
      </c>
      <c r="K14" s="16">
        <v>33804382058</v>
      </c>
      <c r="L14" s="16">
        <v>1076793322</v>
      </c>
      <c r="M14" s="17">
        <f t="shared" si="0"/>
        <v>34887472175</v>
      </c>
    </row>
    <row r="15" spans="1:13" ht="14.85" customHeight="1" x14ac:dyDescent="0.15">
      <c r="A15" s="20"/>
      <c r="B15" s="20"/>
      <c r="C15" s="19" t="s">
        <v>80</v>
      </c>
      <c r="D15" s="19"/>
      <c r="E15" s="15">
        <v>63510</v>
      </c>
      <c r="F15" s="16">
        <v>490</v>
      </c>
      <c r="G15" s="16">
        <v>2389</v>
      </c>
      <c r="H15" s="16">
        <v>62341</v>
      </c>
      <c r="I15" s="16" t="s">
        <v>93</v>
      </c>
      <c r="J15" s="16">
        <v>10975</v>
      </c>
      <c r="K15" s="16">
        <v>2674968</v>
      </c>
      <c r="L15" s="16">
        <v>114000725</v>
      </c>
      <c r="M15" s="17">
        <f t="shared" si="0"/>
        <v>116815398</v>
      </c>
    </row>
    <row r="16" spans="1:13" ht="14.85" customHeight="1" x14ac:dyDescent="0.15">
      <c r="A16" s="20"/>
      <c r="B16" s="203" t="s">
        <v>22</v>
      </c>
      <c r="C16" s="203"/>
      <c r="D16" s="19"/>
      <c r="E16" s="15">
        <v>292070</v>
      </c>
      <c r="F16" s="16">
        <v>1609</v>
      </c>
      <c r="G16" s="16">
        <v>131426</v>
      </c>
      <c r="H16" s="16">
        <v>4063983</v>
      </c>
      <c r="I16" s="16" t="s">
        <v>93</v>
      </c>
      <c r="J16" s="16">
        <v>49790</v>
      </c>
      <c r="K16" s="16">
        <v>1310972169</v>
      </c>
      <c r="L16" s="16">
        <v>327652099</v>
      </c>
      <c r="M16" s="17">
        <f t="shared" si="0"/>
        <v>1643163146</v>
      </c>
    </row>
    <row r="17" spans="1:13" s="7" customFormat="1" ht="14.85" customHeight="1" x14ac:dyDescent="0.15">
      <c r="A17" s="18"/>
      <c r="B17" s="204" t="s">
        <v>23</v>
      </c>
      <c r="C17" s="204"/>
      <c r="D17" s="19"/>
      <c r="E17" s="15" t="s">
        <v>93</v>
      </c>
      <c r="F17" s="16"/>
      <c r="G17" s="16">
        <v>71911</v>
      </c>
      <c r="H17" s="16">
        <v>4668267</v>
      </c>
      <c r="I17" s="16">
        <v>58797977</v>
      </c>
      <c r="J17" s="16" t="s">
        <v>93</v>
      </c>
      <c r="K17" s="16">
        <v>926132</v>
      </c>
      <c r="L17" s="16">
        <v>113810</v>
      </c>
      <c r="M17" s="17">
        <f t="shared" si="0"/>
        <v>64578097</v>
      </c>
    </row>
    <row r="18" spans="1:13" s="7" customFormat="1" ht="14.85" customHeight="1" x14ac:dyDescent="0.15">
      <c r="A18" s="18"/>
      <c r="B18" s="204" t="s">
        <v>24</v>
      </c>
      <c r="C18" s="204"/>
      <c r="D18" s="19"/>
      <c r="E18" s="15">
        <v>3200147</v>
      </c>
      <c r="F18" s="16">
        <v>198168</v>
      </c>
      <c r="G18" s="16">
        <v>564737</v>
      </c>
      <c r="H18" s="16">
        <v>65181004</v>
      </c>
      <c r="I18" s="16" t="s">
        <v>93</v>
      </c>
      <c r="J18" s="16">
        <v>869970297</v>
      </c>
      <c r="K18" s="16">
        <v>1421568663</v>
      </c>
      <c r="L18" s="16">
        <v>9199460</v>
      </c>
      <c r="M18" s="17">
        <f t="shared" si="0"/>
        <v>2369882476</v>
      </c>
    </row>
    <row r="19" spans="1:13" s="7" customFormat="1" ht="14.85" customHeight="1" x14ac:dyDescent="0.15">
      <c r="A19" s="18"/>
      <c r="B19" s="18"/>
      <c r="C19" s="19" t="s">
        <v>25</v>
      </c>
      <c r="D19" s="19"/>
      <c r="E19" s="15">
        <v>392833</v>
      </c>
      <c r="F19" s="16">
        <v>38196</v>
      </c>
      <c r="G19" s="16">
        <v>208414</v>
      </c>
      <c r="H19" s="16">
        <v>63976182</v>
      </c>
      <c r="I19" s="16" t="s">
        <v>93</v>
      </c>
      <c r="J19" s="16">
        <v>515288208</v>
      </c>
      <c r="K19" s="16">
        <v>1413868367</v>
      </c>
      <c r="L19" s="16">
        <v>8230534</v>
      </c>
      <c r="M19" s="17">
        <f t="shared" si="0"/>
        <v>2002002734</v>
      </c>
    </row>
    <row r="20" spans="1:13" s="2" customFormat="1" ht="14.85" customHeight="1" x14ac:dyDescent="0.15">
      <c r="A20" s="23"/>
      <c r="B20" s="18"/>
      <c r="C20" s="19" t="s">
        <v>26</v>
      </c>
      <c r="D20" s="19"/>
      <c r="E20" s="15">
        <v>2807314</v>
      </c>
      <c r="F20" s="16">
        <v>159972</v>
      </c>
      <c r="G20" s="16">
        <v>356323</v>
      </c>
      <c r="H20" s="16">
        <v>1204822</v>
      </c>
      <c r="I20" s="16" t="s">
        <v>93</v>
      </c>
      <c r="J20" s="16">
        <v>354682089</v>
      </c>
      <c r="K20" s="16">
        <v>7700296</v>
      </c>
      <c r="L20" s="16">
        <v>968926</v>
      </c>
      <c r="M20" s="17">
        <f t="shared" si="0"/>
        <v>367879742</v>
      </c>
    </row>
    <row r="21" spans="1:13" ht="14.85" customHeight="1" x14ac:dyDescent="0.15">
      <c r="A21" s="20"/>
      <c r="B21" s="202" t="s">
        <v>27</v>
      </c>
      <c r="C21" s="202"/>
      <c r="D21" s="19"/>
      <c r="E21" s="15">
        <v>40621115</v>
      </c>
      <c r="F21" s="16">
        <v>7387187</v>
      </c>
      <c r="G21" s="16">
        <v>128066</v>
      </c>
      <c r="H21" s="16">
        <v>54666094</v>
      </c>
      <c r="I21" s="16">
        <v>13269948</v>
      </c>
      <c r="J21" s="16">
        <v>13174887</v>
      </c>
      <c r="K21" s="16">
        <v>17579282</v>
      </c>
      <c r="L21" s="16">
        <v>7910965</v>
      </c>
      <c r="M21" s="17">
        <f t="shared" si="0"/>
        <v>154737544</v>
      </c>
    </row>
    <row r="22" spans="1:13" ht="14.85" customHeight="1" x14ac:dyDescent="0.15">
      <c r="A22" s="20"/>
      <c r="B22" s="202" t="s">
        <v>28</v>
      </c>
      <c r="C22" s="202"/>
      <c r="D22" s="19"/>
      <c r="E22" s="15">
        <v>62294338</v>
      </c>
      <c r="F22" s="16">
        <v>5961049</v>
      </c>
      <c r="G22" s="16">
        <v>2673293</v>
      </c>
      <c r="H22" s="16">
        <v>126140908</v>
      </c>
      <c r="I22" s="16">
        <v>7599027</v>
      </c>
      <c r="J22" s="16">
        <v>361222910</v>
      </c>
      <c r="K22" s="16">
        <v>2847936054</v>
      </c>
      <c r="L22" s="16">
        <v>2903666020</v>
      </c>
      <c r="M22" s="17">
        <f t="shared" si="0"/>
        <v>6317493599</v>
      </c>
    </row>
    <row r="23" spans="1:13" ht="14.85" customHeight="1" x14ac:dyDescent="0.15">
      <c r="A23" s="20"/>
      <c r="B23" s="20"/>
      <c r="C23" s="19" t="s">
        <v>29</v>
      </c>
      <c r="D23" s="19"/>
      <c r="E23" s="15">
        <v>21722398</v>
      </c>
      <c r="F23" s="16">
        <v>2283418</v>
      </c>
      <c r="G23" s="16">
        <v>879894</v>
      </c>
      <c r="H23" s="16">
        <v>22503830</v>
      </c>
      <c r="I23" s="16">
        <v>3181459</v>
      </c>
      <c r="J23" s="16">
        <v>80496050</v>
      </c>
      <c r="K23" s="16">
        <v>47202400</v>
      </c>
      <c r="L23" s="16">
        <v>937718761</v>
      </c>
      <c r="M23" s="17">
        <f t="shared" si="0"/>
        <v>1115988210</v>
      </c>
    </row>
    <row r="24" spans="1:13" ht="14.85" customHeight="1" x14ac:dyDescent="0.15">
      <c r="A24" s="20"/>
      <c r="B24" s="20"/>
      <c r="C24" s="19" t="s">
        <v>30</v>
      </c>
      <c r="D24" s="19"/>
      <c r="E24" s="15">
        <v>34271077</v>
      </c>
      <c r="F24" s="16">
        <v>2881307</v>
      </c>
      <c r="G24" s="16">
        <v>1489145</v>
      </c>
      <c r="H24" s="16">
        <v>88142875</v>
      </c>
      <c r="I24" s="16">
        <v>4417568</v>
      </c>
      <c r="J24" s="16">
        <v>268860894</v>
      </c>
      <c r="K24" s="16">
        <v>27598057</v>
      </c>
      <c r="L24" s="16">
        <v>1900175081</v>
      </c>
      <c r="M24" s="17">
        <f t="shared" si="0"/>
        <v>2327836004</v>
      </c>
    </row>
    <row r="25" spans="1:13" ht="14.85" customHeight="1" x14ac:dyDescent="0.15">
      <c r="A25" s="20"/>
      <c r="B25" s="20"/>
      <c r="C25" s="19" t="s">
        <v>31</v>
      </c>
      <c r="D25" s="19"/>
      <c r="E25" s="15">
        <v>6300863</v>
      </c>
      <c r="F25" s="16">
        <v>796324</v>
      </c>
      <c r="G25" s="16">
        <v>304254</v>
      </c>
      <c r="H25" s="16">
        <v>15494203</v>
      </c>
      <c r="I25" s="16" t="s">
        <v>93</v>
      </c>
      <c r="J25" s="16">
        <v>11865966</v>
      </c>
      <c r="K25" s="16">
        <v>2773135597</v>
      </c>
      <c r="L25" s="16">
        <v>65772178</v>
      </c>
      <c r="M25" s="17">
        <f t="shared" si="0"/>
        <v>2873669385</v>
      </c>
    </row>
    <row r="26" spans="1:13" ht="14.85" customHeight="1" x14ac:dyDescent="0.15">
      <c r="A26" s="20"/>
      <c r="B26" s="202" t="s">
        <v>32</v>
      </c>
      <c r="C26" s="202"/>
      <c r="D26" s="19"/>
      <c r="E26" s="15">
        <v>705693</v>
      </c>
      <c r="F26" s="16">
        <v>4865</v>
      </c>
      <c r="G26" s="16">
        <v>18337</v>
      </c>
      <c r="H26" s="16">
        <v>1609473</v>
      </c>
      <c r="I26" s="16">
        <v>264454</v>
      </c>
      <c r="J26" s="16">
        <v>11388026</v>
      </c>
      <c r="K26" s="16">
        <v>9722953</v>
      </c>
      <c r="L26" s="16">
        <v>26569904</v>
      </c>
      <c r="M26" s="17">
        <f t="shared" si="0"/>
        <v>50283705</v>
      </c>
    </row>
    <row r="27" spans="1:13" ht="14.85" customHeight="1" x14ac:dyDescent="0.15">
      <c r="A27" s="20"/>
      <c r="B27" s="202" t="s">
        <v>33</v>
      </c>
      <c r="C27" s="202"/>
      <c r="D27" s="19"/>
      <c r="E27" s="15">
        <v>68088545</v>
      </c>
      <c r="F27" s="16">
        <v>24170295</v>
      </c>
      <c r="G27" s="16">
        <v>1732825</v>
      </c>
      <c r="H27" s="16">
        <v>209505567</v>
      </c>
      <c r="I27" s="16">
        <v>4412710</v>
      </c>
      <c r="J27" s="16">
        <v>7888290295</v>
      </c>
      <c r="K27" s="16">
        <v>25157787944</v>
      </c>
      <c r="L27" s="16">
        <v>43005139784</v>
      </c>
      <c r="M27" s="17">
        <f t="shared" si="0"/>
        <v>76359127965</v>
      </c>
    </row>
    <row r="28" spans="1:13" ht="14.85" customHeight="1" x14ac:dyDescent="0.15">
      <c r="A28" s="20"/>
      <c r="B28" s="20"/>
      <c r="C28" s="19" t="s">
        <v>34</v>
      </c>
      <c r="D28" s="16"/>
      <c r="E28" s="15" t="s">
        <v>93</v>
      </c>
      <c r="F28" s="16" t="s">
        <v>93</v>
      </c>
      <c r="G28" s="16" t="s">
        <v>93</v>
      </c>
      <c r="H28" s="16" t="s">
        <v>93</v>
      </c>
      <c r="I28" s="16" t="s">
        <v>93</v>
      </c>
      <c r="J28" s="16">
        <v>415658998</v>
      </c>
      <c r="K28" s="16">
        <v>3347005996</v>
      </c>
      <c r="L28" s="16">
        <v>17152425308</v>
      </c>
      <c r="M28" s="17">
        <f t="shared" si="0"/>
        <v>20915090302</v>
      </c>
    </row>
    <row r="29" spans="1:13" ht="14.85" customHeight="1" x14ac:dyDescent="0.15">
      <c r="A29" s="20"/>
      <c r="B29" s="20"/>
      <c r="C29" s="19" t="s">
        <v>35</v>
      </c>
      <c r="D29" s="16"/>
      <c r="E29" s="15" t="s">
        <v>93</v>
      </c>
      <c r="F29" s="16" t="s">
        <v>93</v>
      </c>
      <c r="G29" s="16" t="s">
        <v>93</v>
      </c>
      <c r="H29" s="16" t="s">
        <v>93</v>
      </c>
      <c r="I29" s="16" t="s">
        <v>93</v>
      </c>
      <c r="J29" s="16" t="s">
        <v>93</v>
      </c>
      <c r="K29" s="16">
        <v>3846938294</v>
      </c>
      <c r="L29" s="16">
        <v>1586058689</v>
      </c>
      <c r="M29" s="17">
        <f t="shared" si="0"/>
        <v>5432996983</v>
      </c>
    </row>
    <row r="30" spans="1:13" ht="14.85" customHeight="1" x14ac:dyDescent="0.15">
      <c r="A30" s="20"/>
      <c r="B30" s="20"/>
      <c r="C30" s="19" t="s">
        <v>36</v>
      </c>
      <c r="D30" s="16"/>
      <c r="E30" s="15" t="s">
        <v>93</v>
      </c>
      <c r="F30" s="16" t="s">
        <v>93</v>
      </c>
      <c r="G30" s="16" t="s">
        <v>93</v>
      </c>
      <c r="H30" s="16" t="s">
        <v>93</v>
      </c>
      <c r="I30" s="16" t="s">
        <v>93</v>
      </c>
      <c r="J30" s="16">
        <v>101874656</v>
      </c>
      <c r="K30" s="16">
        <v>14932803518</v>
      </c>
      <c r="L30" s="16">
        <v>24238397403</v>
      </c>
      <c r="M30" s="17">
        <f t="shared" si="0"/>
        <v>39273075577</v>
      </c>
    </row>
    <row r="31" spans="1:13" ht="14.85" customHeight="1" x14ac:dyDescent="0.15">
      <c r="A31" s="20"/>
      <c r="B31" s="20"/>
      <c r="C31" s="19" t="s">
        <v>37</v>
      </c>
      <c r="D31" s="16"/>
      <c r="E31" s="15" t="s">
        <v>93</v>
      </c>
      <c r="F31" s="16" t="s">
        <v>93</v>
      </c>
      <c r="G31" s="16" t="s">
        <v>93</v>
      </c>
      <c r="H31" s="16" t="s">
        <v>93</v>
      </c>
      <c r="I31" s="16" t="s">
        <v>93</v>
      </c>
      <c r="J31" s="16" t="s">
        <v>93</v>
      </c>
      <c r="K31" s="16">
        <v>4500</v>
      </c>
      <c r="L31" s="16">
        <v>14680247</v>
      </c>
      <c r="M31" s="17">
        <f t="shared" si="0"/>
        <v>14684747</v>
      </c>
    </row>
    <row r="32" spans="1:13" ht="14.85" customHeight="1" x14ac:dyDescent="0.15">
      <c r="A32" s="20"/>
      <c r="B32" s="20"/>
      <c r="C32" s="19" t="s">
        <v>38</v>
      </c>
      <c r="D32" s="16"/>
      <c r="E32" s="15" t="s">
        <v>93</v>
      </c>
      <c r="F32" s="16" t="s">
        <v>93</v>
      </c>
      <c r="G32" s="16" t="s">
        <v>93</v>
      </c>
      <c r="H32" s="16" t="s">
        <v>93</v>
      </c>
      <c r="I32" s="16" t="s">
        <v>93</v>
      </c>
      <c r="J32" s="16">
        <v>6766323089</v>
      </c>
      <c r="K32" s="16">
        <v>1524305257</v>
      </c>
      <c r="L32" s="16">
        <v>2689799</v>
      </c>
      <c r="M32" s="17">
        <f t="shared" si="0"/>
        <v>8293318145</v>
      </c>
    </row>
    <row r="33" spans="1:13" ht="14.85" customHeight="1" x14ac:dyDescent="0.15">
      <c r="A33" s="20"/>
      <c r="B33" s="20"/>
      <c r="C33" s="19" t="s">
        <v>39</v>
      </c>
      <c r="D33" s="14"/>
      <c r="E33" s="15">
        <v>159476</v>
      </c>
      <c r="F33" s="16">
        <v>1136</v>
      </c>
      <c r="G33" s="16">
        <v>5281</v>
      </c>
      <c r="H33" s="16">
        <v>221302</v>
      </c>
      <c r="I33" s="16">
        <v>847313</v>
      </c>
      <c r="J33" s="16">
        <v>484702704</v>
      </c>
      <c r="K33" s="16">
        <v>1611286</v>
      </c>
      <c r="L33" s="16">
        <v>4019316</v>
      </c>
      <c r="M33" s="17">
        <f t="shared" si="0"/>
        <v>491567814</v>
      </c>
    </row>
    <row r="34" spans="1:13" ht="14.85" customHeight="1" x14ac:dyDescent="0.15">
      <c r="A34" s="20"/>
      <c r="B34" s="20"/>
      <c r="C34" s="19" t="s">
        <v>40</v>
      </c>
      <c r="D34" s="14"/>
      <c r="E34" s="15">
        <v>67929069</v>
      </c>
      <c r="F34" s="16">
        <v>24169159</v>
      </c>
      <c r="G34" s="16">
        <v>1727544</v>
      </c>
      <c r="H34" s="16">
        <v>209284265</v>
      </c>
      <c r="I34" s="16">
        <v>3565397</v>
      </c>
      <c r="J34" s="16">
        <v>119730848</v>
      </c>
      <c r="K34" s="16">
        <v>1505119093</v>
      </c>
      <c r="L34" s="16">
        <v>6869022</v>
      </c>
      <c r="M34" s="17">
        <f t="shared" si="0"/>
        <v>1938394397</v>
      </c>
    </row>
    <row r="35" spans="1:13" ht="14.85" customHeight="1" x14ac:dyDescent="0.15">
      <c r="A35" s="20"/>
      <c r="B35" s="202" t="s">
        <v>41</v>
      </c>
      <c r="C35" s="202"/>
      <c r="D35" s="14"/>
      <c r="E35" s="15">
        <v>9362341</v>
      </c>
      <c r="F35" s="16">
        <v>620403</v>
      </c>
      <c r="G35" s="16">
        <v>437128</v>
      </c>
      <c r="H35" s="16">
        <v>698798533</v>
      </c>
      <c r="I35" s="16">
        <v>76859333</v>
      </c>
      <c r="J35" s="16">
        <v>269703939</v>
      </c>
      <c r="K35" s="16">
        <v>2448514187</v>
      </c>
      <c r="L35" s="16">
        <v>127911281</v>
      </c>
      <c r="M35" s="17">
        <f t="shared" si="0"/>
        <v>3632207145</v>
      </c>
    </row>
    <row r="36" spans="1:13" ht="14.85" customHeight="1" x14ac:dyDescent="0.15">
      <c r="A36" s="20"/>
      <c r="B36" s="20"/>
      <c r="C36" s="19" t="s">
        <v>42</v>
      </c>
      <c r="D36" s="14"/>
      <c r="E36" s="15" t="s">
        <v>93</v>
      </c>
      <c r="F36" s="16" t="s">
        <v>93</v>
      </c>
      <c r="G36" s="16" t="s">
        <v>93</v>
      </c>
      <c r="H36" s="16">
        <v>70367</v>
      </c>
      <c r="I36" s="16">
        <v>100492</v>
      </c>
      <c r="J36" s="16">
        <v>10741862</v>
      </c>
      <c r="K36" s="16">
        <v>145419</v>
      </c>
      <c r="L36" s="16">
        <v>10883327</v>
      </c>
      <c r="M36" s="17">
        <f t="shared" si="0"/>
        <v>21941467</v>
      </c>
    </row>
    <row r="37" spans="1:13" ht="14.85" customHeight="1" x14ac:dyDescent="0.15">
      <c r="A37" s="20"/>
      <c r="B37" s="20"/>
      <c r="C37" s="19" t="s">
        <v>43</v>
      </c>
      <c r="D37" s="14"/>
      <c r="E37" s="15" t="s">
        <v>93</v>
      </c>
      <c r="F37" s="16" t="s">
        <v>93</v>
      </c>
      <c r="G37" s="16" t="s">
        <v>93</v>
      </c>
      <c r="H37" s="16" t="s">
        <v>93</v>
      </c>
      <c r="I37" s="16" t="s">
        <v>93</v>
      </c>
      <c r="J37" s="16">
        <v>230995224</v>
      </c>
      <c r="K37" s="16">
        <v>430666</v>
      </c>
      <c r="L37" s="16">
        <v>1000000</v>
      </c>
      <c r="M37" s="17">
        <f t="shared" si="0"/>
        <v>232425890</v>
      </c>
    </row>
    <row r="38" spans="1:13" ht="14.85" customHeight="1" x14ac:dyDescent="0.15">
      <c r="A38" s="20"/>
      <c r="B38" s="20"/>
      <c r="C38" s="19" t="s">
        <v>44</v>
      </c>
      <c r="D38" s="14"/>
      <c r="E38" s="15" t="s">
        <v>93</v>
      </c>
      <c r="F38" s="16" t="s">
        <v>93</v>
      </c>
      <c r="G38" s="16" t="s">
        <v>93</v>
      </c>
      <c r="H38" s="16">
        <v>269011293</v>
      </c>
      <c r="I38" s="16" t="s">
        <v>93</v>
      </c>
      <c r="J38" s="16">
        <v>22199223</v>
      </c>
      <c r="K38" s="16">
        <v>525929325</v>
      </c>
      <c r="L38" s="16">
        <v>40000000</v>
      </c>
      <c r="M38" s="17">
        <f t="shared" si="0"/>
        <v>857139841</v>
      </c>
    </row>
    <row r="39" spans="1:13" ht="14.85" customHeight="1" x14ac:dyDescent="0.15">
      <c r="A39" s="20"/>
      <c r="B39" s="20"/>
      <c r="C39" s="19" t="s">
        <v>45</v>
      </c>
      <c r="D39" s="14"/>
      <c r="E39" s="15" t="s">
        <v>93</v>
      </c>
      <c r="F39" s="16" t="s">
        <v>93</v>
      </c>
      <c r="G39" s="16" t="s">
        <v>93</v>
      </c>
      <c r="H39" s="16">
        <v>420270580</v>
      </c>
      <c r="I39" s="16" t="s">
        <v>93</v>
      </c>
      <c r="J39" s="16" t="s">
        <v>93</v>
      </c>
      <c r="K39" s="16">
        <v>193148382</v>
      </c>
      <c r="L39" s="16">
        <v>75000000</v>
      </c>
      <c r="M39" s="17">
        <f t="shared" ref="M39:M69" si="1">SUM(E39:L39)</f>
        <v>688418962</v>
      </c>
    </row>
    <row r="40" spans="1:13" ht="14.85" customHeight="1" x14ac:dyDescent="0.15">
      <c r="A40" s="20"/>
      <c r="B40" s="20"/>
      <c r="C40" s="19" t="s">
        <v>40</v>
      </c>
      <c r="D40" s="14"/>
      <c r="E40" s="15">
        <v>4145876</v>
      </c>
      <c r="F40" s="16">
        <v>561212</v>
      </c>
      <c r="G40" s="16">
        <v>271022</v>
      </c>
      <c r="H40" s="16">
        <v>8040267</v>
      </c>
      <c r="I40" s="16" t="s">
        <v>93</v>
      </c>
      <c r="J40" s="16">
        <v>4518545</v>
      </c>
      <c r="K40" s="16">
        <v>121890</v>
      </c>
      <c r="L40" s="16">
        <v>317203</v>
      </c>
      <c r="M40" s="17">
        <f t="shared" si="1"/>
        <v>17976015</v>
      </c>
    </row>
    <row r="41" spans="1:13" ht="14.85" customHeight="1" x14ac:dyDescent="0.15">
      <c r="A41" s="20"/>
      <c r="B41" s="20"/>
      <c r="C41" s="19" t="s">
        <v>46</v>
      </c>
      <c r="D41" s="14"/>
      <c r="E41" s="15" t="s">
        <v>93</v>
      </c>
      <c r="F41" s="16" t="s">
        <v>93</v>
      </c>
      <c r="G41" s="16" t="s">
        <v>93</v>
      </c>
      <c r="H41" s="16" t="s">
        <v>93</v>
      </c>
      <c r="I41" s="16" t="s">
        <v>93</v>
      </c>
      <c r="J41" s="16" t="s">
        <v>93</v>
      </c>
      <c r="K41" s="16">
        <v>1701816313</v>
      </c>
      <c r="L41" s="16" t="s">
        <v>93</v>
      </c>
      <c r="M41" s="17">
        <f t="shared" si="1"/>
        <v>1701816313</v>
      </c>
    </row>
    <row r="42" spans="1:13" ht="14.85" customHeight="1" x14ac:dyDescent="0.15">
      <c r="A42" s="20"/>
      <c r="B42" s="20"/>
      <c r="C42" s="19" t="s">
        <v>81</v>
      </c>
      <c r="D42" s="14"/>
      <c r="E42" s="15">
        <v>5216465</v>
      </c>
      <c r="F42" s="16">
        <v>59191</v>
      </c>
      <c r="G42" s="16">
        <v>166106</v>
      </c>
      <c r="H42" s="16">
        <v>1406026</v>
      </c>
      <c r="I42" s="16">
        <v>76758841</v>
      </c>
      <c r="J42" s="16">
        <v>1249085</v>
      </c>
      <c r="K42" s="16">
        <v>26922192</v>
      </c>
      <c r="L42" s="16">
        <v>710751</v>
      </c>
      <c r="M42" s="17">
        <f t="shared" si="1"/>
        <v>112488657</v>
      </c>
    </row>
    <row r="43" spans="1:13" s="4" customFormat="1" ht="16.05" customHeight="1" x14ac:dyDescent="0.15">
      <c r="A43" s="13"/>
      <c r="B43" s="201" t="s">
        <v>47</v>
      </c>
      <c r="C43" s="201"/>
      <c r="D43" s="14"/>
      <c r="E43" s="15">
        <v>759030</v>
      </c>
      <c r="F43" s="16">
        <v>94634</v>
      </c>
      <c r="G43" s="16">
        <v>12470</v>
      </c>
      <c r="H43" s="16">
        <v>89199</v>
      </c>
      <c r="I43" s="16" t="s">
        <v>93</v>
      </c>
      <c r="J43" s="16">
        <v>20086846</v>
      </c>
      <c r="K43" s="16">
        <v>21822569</v>
      </c>
      <c r="L43" s="16">
        <v>65926249</v>
      </c>
      <c r="M43" s="17">
        <f t="shared" si="1"/>
        <v>108790997</v>
      </c>
    </row>
    <row r="44" spans="1:13" s="7" customFormat="1" ht="16.05" customHeight="1" x14ac:dyDescent="0.15">
      <c r="A44" s="18"/>
      <c r="B44" s="21"/>
      <c r="C44" s="21" t="s">
        <v>48</v>
      </c>
      <c r="D44" s="19"/>
      <c r="E44" s="15" t="s">
        <v>93</v>
      </c>
      <c r="F44" s="16" t="s">
        <v>93</v>
      </c>
      <c r="G44" s="16" t="s">
        <v>93</v>
      </c>
      <c r="H44" s="16" t="s">
        <v>93</v>
      </c>
      <c r="I44" s="16" t="s">
        <v>93</v>
      </c>
      <c r="J44" s="16" t="s">
        <v>93</v>
      </c>
      <c r="K44" s="16">
        <v>21818108</v>
      </c>
      <c r="L44" s="16" t="s">
        <v>93</v>
      </c>
      <c r="M44" s="17">
        <f t="shared" si="1"/>
        <v>21818108</v>
      </c>
    </row>
    <row r="45" spans="1:13" ht="16.05" customHeight="1" x14ac:dyDescent="0.15">
      <c r="A45" s="20"/>
      <c r="B45" s="21"/>
      <c r="C45" s="21" t="s">
        <v>49</v>
      </c>
      <c r="D45" s="19"/>
      <c r="E45" s="15" t="s">
        <v>93</v>
      </c>
      <c r="F45" s="16" t="s">
        <v>93</v>
      </c>
      <c r="G45" s="16" t="s">
        <v>93</v>
      </c>
      <c r="H45" s="16" t="s">
        <v>93</v>
      </c>
      <c r="I45" s="16" t="s">
        <v>93</v>
      </c>
      <c r="J45" s="16">
        <v>7208069</v>
      </c>
      <c r="K45" s="16" t="s">
        <v>93</v>
      </c>
      <c r="L45" s="16">
        <v>25839133</v>
      </c>
      <c r="M45" s="17">
        <f t="shared" si="1"/>
        <v>33047202</v>
      </c>
    </row>
    <row r="46" spans="1:13" ht="16.05" customHeight="1" x14ac:dyDescent="0.15">
      <c r="A46" s="20"/>
      <c r="B46" s="21"/>
      <c r="C46" s="21" t="s">
        <v>50</v>
      </c>
      <c r="D46" s="19"/>
      <c r="E46" s="15" t="s">
        <v>93</v>
      </c>
      <c r="F46" s="16" t="s">
        <v>93</v>
      </c>
      <c r="G46" s="16" t="s">
        <v>93</v>
      </c>
      <c r="H46" s="16" t="s">
        <v>93</v>
      </c>
      <c r="I46" s="16" t="s">
        <v>93</v>
      </c>
      <c r="J46" s="16">
        <v>9982535</v>
      </c>
      <c r="K46" s="16" t="s">
        <v>93</v>
      </c>
      <c r="L46" s="16">
        <v>27801478</v>
      </c>
      <c r="M46" s="17">
        <f t="shared" si="1"/>
        <v>37784013</v>
      </c>
    </row>
    <row r="47" spans="1:13" ht="16.05" customHeight="1" x14ac:dyDescent="0.15">
      <c r="A47" s="20"/>
      <c r="B47" s="21"/>
      <c r="C47" s="21" t="s">
        <v>51</v>
      </c>
      <c r="D47" s="19"/>
      <c r="E47" s="15" t="s">
        <v>93</v>
      </c>
      <c r="F47" s="16" t="s">
        <v>93</v>
      </c>
      <c r="G47" s="16" t="s">
        <v>93</v>
      </c>
      <c r="H47" s="16" t="s">
        <v>93</v>
      </c>
      <c r="I47" s="16" t="s">
        <v>93</v>
      </c>
      <c r="J47" s="16">
        <v>625949</v>
      </c>
      <c r="K47" s="16" t="s">
        <v>93</v>
      </c>
      <c r="L47" s="16">
        <v>9277790</v>
      </c>
      <c r="M47" s="17">
        <f t="shared" si="1"/>
        <v>9903739</v>
      </c>
    </row>
    <row r="48" spans="1:13" ht="16.05" customHeight="1" x14ac:dyDescent="0.15">
      <c r="A48" s="20"/>
      <c r="B48" s="21"/>
      <c r="C48" s="21" t="s">
        <v>52</v>
      </c>
      <c r="D48" s="19"/>
      <c r="E48" s="15" t="s">
        <v>93</v>
      </c>
      <c r="F48" s="16" t="s">
        <v>93</v>
      </c>
      <c r="G48" s="16" t="s">
        <v>93</v>
      </c>
      <c r="H48" s="16" t="s">
        <v>93</v>
      </c>
      <c r="I48" s="16" t="s">
        <v>93</v>
      </c>
      <c r="J48" s="16">
        <v>2106635</v>
      </c>
      <c r="K48" s="16" t="s">
        <v>93</v>
      </c>
      <c r="L48" s="16">
        <v>3004233</v>
      </c>
      <c r="M48" s="17">
        <f t="shared" si="1"/>
        <v>5110868</v>
      </c>
    </row>
    <row r="49" spans="1:13" ht="16.05" customHeight="1" x14ac:dyDescent="0.15">
      <c r="A49" s="20"/>
      <c r="B49" s="21"/>
      <c r="C49" s="21" t="s">
        <v>40</v>
      </c>
      <c r="D49" s="19"/>
      <c r="E49" s="15">
        <v>759030</v>
      </c>
      <c r="F49" s="16">
        <v>94634</v>
      </c>
      <c r="G49" s="16">
        <v>12470</v>
      </c>
      <c r="H49" s="16">
        <v>89199</v>
      </c>
      <c r="I49" s="16" t="s">
        <v>93</v>
      </c>
      <c r="J49" s="16">
        <v>163658</v>
      </c>
      <c r="K49" s="16">
        <v>4461</v>
      </c>
      <c r="L49" s="16">
        <v>3615</v>
      </c>
      <c r="M49" s="17">
        <f t="shared" si="1"/>
        <v>1127067</v>
      </c>
    </row>
    <row r="50" spans="1:13" ht="16.05" customHeight="1" x14ac:dyDescent="0.15">
      <c r="A50" s="20"/>
      <c r="B50" s="202" t="s">
        <v>54</v>
      </c>
      <c r="C50" s="202"/>
      <c r="D50" s="19"/>
      <c r="E50" s="15">
        <v>53620</v>
      </c>
      <c r="F50" s="16">
        <v>416</v>
      </c>
      <c r="G50" s="16">
        <v>3502</v>
      </c>
      <c r="H50" s="16">
        <v>522945</v>
      </c>
      <c r="I50" s="16" t="s">
        <v>93</v>
      </c>
      <c r="J50" s="16">
        <v>889291</v>
      </c>
      <c r="K50" s="16" t="s">
        <v>93</v>
      </c>
      <c r="L50" s="16">
        <v>3543882</v>
      </c>
      <c r="M50" s="17">
        <f t="shared" si="1"/>
        <v>5013656</v>
      </c>
    </row>
    <row r="51" spans="1:13" ht="16.05" customHeight="1" x14ac:dyDescent="0.15">
      <c r="A51" s="20"/>
      <c r="B51" s="202" t="s">
        <v>55</v>
      </c>
      <c r="C51" s="202"/>
      <c r="D51" s="19"/>
      <c r="E51" s="15">
        <v>31830903</v>
      </c>
      <c r="F51" s="16">
        <v>17556362</v>
      </c>
      <c r="G51" s="16">
        <v>1042243</v>
      </c>
      <c r="H51" s="16">
        <v>20718309</v>
      </c>
      <c r="I51" s="16">
        <v>101500199</v>
      </c>
      <c r="J51" s="16">
        <v>18509680</v>
      </c>
      <c r="K51" s="16">
        <v>269835631</v>
      </c>
      <c r="L51" s="16">
        <v>1083740</v>
      </c>
      <c r="M51" s="17">
        <f t="shared" si="1"/>
        <v>462077067</v>
      </c>
    </row>
    <row r="52" spans="1:13" ht="26.1" customHeight="1" x14ac:dyDescent="0.15">
      <c r="A52" s="20"/>
      <c r="B52" s="211" t="s">
        <v>110</v>
      </c>
      <c r="C52" s="211"/>
      <c r="D52" s="19"/>
      <c r="E52" s="15">
        <v>281438</v>
      </c>
      <c r="F52" s="16">
        <v>804</v>
      </c>
      <c r="G52" s="16">
        <v>13038</v>
      </c>
      <c r="H52" s="16">
        <v>34763</v>
      </c>
      <c r="I52" s="16" t="s">
        <v>93</v>
      </c>
      <c r="J52" s="16">
        <v>12329555</v>
      </c>
      <c r="K52" s="16" t="s">
        <v>77</v>
      </c>
      <c r="L52" s="16">
        <v>3814233</v>
      </c>
      <c r="M52" s="17">
        <f t="shared" si="1"/>
        <v>16473831</v>
      </c>
    </row>
    <row r="53" spans="1:13" ht="16.05" customHeight="1" x14ac:dyDescent="0.15">
      <c r="A53" s="20"/>
      <c r="B53" s="21"/>
      <c r="C53" s="21" t="s">
        <v>56</v>
      </c>
      <c r="D53" s="19"/>
      <c r="E53" s="15" t="s">
        <v>93</v>
      </c>
      <c r="F53" s="16" t="s">
        <v>93</v>
      </c>
      <c r="G53" s="16" t="s">
        <v>93</v>
      </c>
      <c r="H53" s="16" t="s">
        <v>93</v>
      </c>
      <c r="I53" s="16" t="s">
        <v>93</v>
      </c>
      <c r="J53" s="16">
        <v>6316391</v>
      </c>
      <c r="K53" s="16" t="s">
        <v>93</v>
      </c>
      <c r="L53" s="16">
        <v>542181</v>
      </c>
      <c r="M53" s="17">
        <f t="shared" si="1"/>
        <v>6858572</v>
      </c>
    </row>
    <row r="54" spans="1:13" ht="16.05" customHeight="1" x14ac:dyDescent="0.15">
      <c r="A54" s="20"/>
      <c r="B54" s="20"/>
      <c r="C54" s="19" t="s">
        <v>57</v>
      </c>
      <c r="D54" s="19"/>
      <c r="E54" s="15" t="s">
        <v>93</v>
      </c>
      <c r="F54" s="16" t="s">
        <v>93</v>
      </c>
      <c r="G54" s="16" t="s">
        <v>93</v>
      </c>
      <c r="H54" s="16" t="s">
        <v>93</v>
      </c>
      <c r="I54" s="16" t="s">
        <v>93</v>
      </c>
      <c r="J54" s="16" t="s">
        <v>93</v>
      </c>
      <c r="K54" s="16" t="s">
        <v>93</v>
      </c>
      <c r="L54" s="16">
        <v>269223</v>
      </c>
      <c r="M54" s="17">
        <f t="shared" si="1"/>
        <v>269223</v>
      </c>
    </row>
    <row r="55" spans="1:13" ht="16.05" customHeight="1" x14ac:dyDescent="0.15">
      <c r="A55" s="20"/>
      <c r="B55" s="20"/>
      <c r="C55" s="19" t="s">
        <v>58</v>
      </c>
      <c r="D55" s="19"/>
      <c r="E55" s="15" t="s">
        <v>93</v>
      </c>
      <c r="F55" s="16" t="s">
        <v>93</v>
      </c>
      <c r="G55" s="16" t="s">
        <v>93</v>
      </c>
      <c r="H55" s="16" t="s">
        <v>93</v>
      </c>
      <c r="I55" s="16" t="s">
        <v>93</v>
      </c>
      <c r="J55" s="16" t="s">
        <v>93</v>
      </c>
      <c r="K55" s="16" t="s">
        <v>93</v>
      </c>
      <c r="L55" s="16">
        <v>42520</v>
      </c>
      <c r="M55" s="17">
        <f t="shared" si="1"/>
        <v>42520</v>
      </c>
    </row>
    <row r="56" spans="1:13" ht="16.05" customHeight="1" x14ac:dyDescent="0.15">
      <c r="A56" s="20"/>
      <c r="B56" s="21"/>
      <c r="C56" s="21" t="s">
        <v>59</v>
      </c>
      <c r="D56" s="19"/>
      <c r="E56" s="15" t="s">
        <v>93</v>
      </c>
      <c r="F56" s="16" t="s">
        <v>93</v>
      </c>
      <c r="G56" s="16" t="s">
        <v>93</v>
      </c>
      <c r="H56" s="16" t="s">
        <v>93</v>
      </c>
      <c r="I56" s="16" t="s">
        <v>93</v>
      </c>
      <c r="J56" s="16">
        <v>5413326</v>
      </c>
      <c r="K56" s="16" t="s">
        <v>93</v>
      </c>
      <c r="L56" s="16">
        <v>2958682</v>
      </c>
      <c r="M56" s="17">
        <f t="shared" si="1"/>
        <v>8372008</v>
      </c>
    </row>
    <row r="57" spans="1:13" ht="16.05" customHeight="1" x14ac:dyDescent="0.15">
      <c r="A57" s="20"/>
      <c r="B57" s="22"/>
      <c r="C57" s="22" t="s">
        <v>40</v>
      </c>
      <c r="D57" s="19"/>
      <c r="E57" s="15">
        <v>281438</v>
      </c>
      <c r="F57" s="16">
        <v>804</v>
      </c>
      <c r="G57" s="16">
        <v>13038</v>
      </c>
      <c r="H57" s="16">
        <v>34763</v>
      </c>
      <c r="I57" s="16" t="s">
        <v>93</v>
      </c>
      <c r="J57" s="16">
        <v>599838</v>
      </c>
      <c r="K57" s="16" t="s">
        <v>93</v>
      </c>
      <c r="L57" s="16">
        <v>1627</v>
      </c>
      <c r="M57" s="17">
        <f t="shared" si="1"/>
        <v>931508</v>
      </c>
    </row>
    <row r="58" spans="1:13" s="7" customFormat="1" ht="16.05" customHeight="1" x14ac:dyDescent="0.15">
      <c r="A58" s="18"/>
      <c r="B58" s="204" t="s">
        <v>60</v>
      </c>
      <c r="C58" s="204"/>
      <c r="D58" s="19"/>
      <c r="E58" s="15">
        <v>260837</v>
      </c>
      <c r="F58" s="16">
        <v>42935</v>
      </c>
      <c r="G58" s="16">
        <v>25531</v>
      </c>
      <c r="H58" s="16">
        <v>176147</v>
      </c>
      <c r="I58" s="16" t="s">
        <v>93</v>
      </c>
      <c r="J58" s="16">
        <v>190095</v>
      </c>
      <c r="K58" s="16">
        <v>49200420</v>
      </c>
      <c r="L58" s="16">
        <v>156190457</v>
      </c>
      <c r="M58" s="17">
        <f t="shared" si="1"/>
        <v>206086422</v>
      </c>
    </row>
    <row r="59" spans="1:13" s="7" customFormat="1" ht="16.05" customHeight="1" x14ac:dyDescent="0.15">
      <c r="A59" s="18"/>
      <c r="B59" s="204" t="s">
        <v>61</v>
      </c>
      <c r="C59" s="204"/>
      <c r="D59" s="19"/>
      <c r="E59" s="15">
        <v>25574193</v>
      </c>
      <c r="F59" s="16">
        <v>5289920</v>
      </c>
      <c r="G59" s="16">
        <v>405178</v>
      </c>
      <c r="H59" s="16">
        <v>63696873</v>
      </c>
      <c r="I59" s="16">
        <v>936908</v>
      </c>
      <c r="J59" s="16">
        <v>21827327</v>
      </c>
      <c r="K59" s="16">
        <v>344</v>
      </c>
      <c r="L59" s="16">
        <v>2634804</v>
      </c>
      <c r="M59" s="17">
        <f t="shared" si="1"/>
        <v>120365547</v>
      </c>
    </row>
    <row r="60" spans="1:13" s="2" customFormat="1" ht="16.05" customHeight="1" x14ac:dyDescent="0.15">
      <c r="A60" s="23"/>
      <c r="B60" s="204" t="s">
        <v>82</v>
      </c>
      <c r="C60" s="204"/>
      <c r="D60" s="19"/>
      <c r="E60" s="15">
        <v>171426639</v>
      </c>
      <c r="F60" s="16">
        <v>21601278</v>
      </c>
      <c r="G60" s="16">
        <v>4701114</v>
      </c>
      <c r="H60" s="16">
        <v>157601492</v>
      </c>
      <c r="I60" s="16">
        <v>2830606455</v>
      </c>
      <c r="J60" s="16">
        <v>785666136</v>
      </c>
      <c r="K60" s="16">
        <v>471216342</v>
      </c>
      <c r="L60" s="16">
        <v>237513999</v>
      </c>
      <c r="M60" s="17">
        <f t="shared" si="1"/>
        <v>4680333455</v>
      </c>
    </row>
    <row r="61" spans="1:13" ht="16.05" customHeight="1" x14ac:dyDescent="0.15">
      <c r="A61" s="20"/>
      <c r="B61" s="21"/>
      <c r="C61" s="21" t="s">
        <v>64</v>
      </c>
      <c r="D61" s="19"/>
      <c r="E61" s="15" t="s">
        <v>77</v>
      </c>
      <c r="F61" s="16" t="s">
        <v>93</v>
      </c>
      <c r="G61" s="16" t="s">
        <v>93</v>
      </c>
      <c r="H61" s="16" t="s">
        <v>93</v>
      </c>
      <c r="I61" s="16">
        <v>643571647</v>
      </c>
      <c r="J61" s="16">
        <v>287787421</v>
      </c>
      <c r="K61" s="16">
        <v>129373069</v>
      </c>
      <c r="L61" s="16">
        <v>974144</v>
      </c>
      <c r="M61" s="17">
        <f t="shared" si="1"/>
        <v>1061706281</v>
      </c>
    </row>
    <row r="62" spans="1:13" ht="16.05" customHeight="1" x14ac:dyDescent="0.15">
      <c r="A62" s="20"/>
      <c r="B62" s="24"/>
      <c r="C62" s="21" t="s">
        <v>83</v>
      </c>
      <c r="D62" s="19"/>
      <c r="E62" s="15" t="s">
        <v>93</v>
      </c>
      <c r="F62" s="16" t="s">
        <v>93</v>
      </c>
      <c r="G62" s="16" t="s">
        <v>93</v>
      </c>
      <c r="H62" s="16" t="s">
        <v>93</v>
      </c>
      <c r="I62" s="16">
        <v>1710100000</v>
      </c>
      <c r="J62" s="16">
        <v>371937000</v>
      </c>
      <c r="K62" s="16">
        <v>193783358</v>
      </c>
      <c r="L62" s="16">
        <v>207014000</v>
      </c>
      <c r="M62" s="17">
        <f t="shared" si="1"/>
        <v>2482834358</v>
      </c>
    </row>
    <row r="63" spans="1:13" ht="16.05" customHeight="1" x14ac:dyDescent="0.15">
      <c r="A63" s="20"/>
      <c r="B63" s="24"/>
      <c r="C63" s="21" t="s">
        <v>84</v>
      </c>
      <c r="D63" s="19"/>
      <c r="E63" s="15" t="s">
        <v>93</v>
      </c>
      <c r="F63" s="16" t="s">
        <v>93</v>
      </c>
      <c r="G63" s="16" t="s">
        <v>93</v>
      </c>
      <c r="H63" s="16" t="s">
        <v>93</v>
      </c>
      <c r="I63" s="16">
        <v>216384161</v>
      </c>
      <c r="J63" s="16">
        <v>54987931</v>
      </c>
      <c r="K63" s="16">
        <v>26278104</v>
      </c>
      <c r="L63" s="16">
        <v>5008000</v>
      </c>
      <c r="M63" s="17">
        <f t="shared" si="1"/>
        <v>302658196</v>
      </c>
    </row>
    <row r="64" spans="1:13" ht="16.05" customHeight="1" x14ac:dyDescent="0.15">
      <c r="A64" s="20"/>
      <c r="B64" s="21"/>
      <c r="C64" s="21" t="s">
        <v>85</v>
      </c>
      <c r="D64" s="19"/>
      <c r="E64" s="15">
        <v>51848362</v>
      </c>
      <c r="F64" s="16">
        <v>9427289</v>
      </c>
      <c r="G64" s="16">
        <v>1104776</v>
      </c>
      <c r="H64" s="16">
        <v>69730509</v>
      </c>
      <c r="I64" s="16">
        <v>249025682</v>
      </c>
      <c r="J64" s="16">
        <v>38308985</v>
      </c>
      <c r="K64" s="16">
        <v>110105787</v>
      </c>
      <c r="L64" s="16">
        <v>521645</v>
      </c>
      <c r="M64" s="17">
        <f t="shared" si="1"/>
        <v>530073035</v>
      </c>
    </row>
    <row r="65" spans="1:13" ht="16.05" customHeight="1" x14ac:dyDescent="0.15">
      <c r="A65" s="20"/>
      <c r="B65" s="21"/>
      <c r="C65" s="21" t="s">
        <v>40</v>
      </c>
      <c r="D65" s="19"/>
      <c r="E65" s="15">
        <v>119578277</v>
      </c>
      <c r="F65" s="16">
        <v>12173989</v>
      </c>
      <c r="G65" s="16">
        <v>3596338</v>
      </c>
      <c r="H65" s="16">
        <v>87870983</v>
      </c>
      <c r="I65" s="16">
        <v>11524965</v>
      </c>
      <c r="J65" s="16">
        <v>32644799</v>
      </c>
      <c r="K65" s="16">
        <v>11676024</v>
      </c>
      <c r="L65" s="16">
        <v>23996210</v>
      </c>
      <c r="M65" s="17">
        <f t="shared" si="1"/>
        <v>303061585</v>
      </c>
    </row>
    <row r="66" spans="1:13" ht="16.05" customHeight="1" x14ac:dyDescent="0.15">
      <c r="A66" s="20"/>
      <c r="B66" s="202" t="s">
        <v>86</v>
      </c>
      <c r="C66" s="202"/>
      <c r="D66" s="19"/>
      <c r="E66" s="15">
        <v>11883350</v>
      </c>
      <c r="F66" s="16">
        <v>3618910</v>
      </c>
      <c r="G66" s="16">
        <v>364892</v>
      </c>
      <c r="H66" s="16">
        <v>15464244</v>
      </c>
      <c r="I66" s="16">
        <v>1867416</v>
      </c>
      <c r="J66" s="16">
        <v>24860867</v>
      </c>
      <c r="K66" s="16">
        <v>1460719</v>
      </c>
      <c r="L66" s="16">
        <v>11350164</v>
      </c>
      <c r="M66" s="17">
        <f t="shared" si="1"/>
        <v>70870562</v>
      </c>
    </row>
    <row r="67" spans="1:13" ht="16.05" customHeight="1" x14ac:dyDescent="0.15">
      <c r="A67" s="20"/>
      <c r="B67" s="20"/>
      <c r="C67" s="19" t="s">
        <v>72</v>
      </c>
      <c r="D67" s="19"/>
      <c r="E67" s="15" t="s">
        <v>93</v>
      </c>
      <c r="F67" s="16" t="s">
        <v>93</v>
      </c>
      <c r="G67" s="16" t="s">
        <v>93</v>
      </c>
      <c r="H67" s="16" t="s">
        <v>93</v>
      </c>
      <c r="I67" s="16" t="s">
        <v>93</v>
      </c>
      <c r="J67" s="16">
        <v>608659</v>
      </c>
      <c r="K67" s="16">
        <v>1052663</v>
      </c>
      <c r="L67" s="16">
        <v>11002819</v>
      </c>
      <c r="M67" s="17">
        <f t="shared" si="1"/>
        <v>12664141</v>
      </c>
    </row>
    <row r="68" spans="1:13" ht="16.05" customHeight="1" x14ac:dyDescent="0.15">
      <c r="A68" s="20"/>
      <c r="B68" s="20"/>
      <c r="C68" s="19" t="s">
        <v>87</v>
      </c>
      <c r="D68" s="19"/>
      <c r="E68" s="15">
        <v>11883350</v>
      </c>
      <c r="F68" s="16">
        <v>3618910</v>
      </c>
      <c r="G68" s="16">
        <v>364892</v>
      </c>
      <c r="H68" s="16">
        <v>15464244</v>
      </c>
      <c r="I68" s="16">
        <v>1867416</v>
      </c>
      <c r="J68" s="16">
        <v>9721599</v>
      </c>
      <c r="K68" s="16">
        <v>147778</v>
      </c>
      <c r="L68" s="16">
        <v>347345</v>
      </c>
      <c r="M68" s="17">
        <f t="shared" si="1"/>
        <v>43415534</v>
      </c>
    </row>
    <row r="69" spans="1:13" ht="16.05" customHeight="1" x14ac:dyDescent="0.15">
      <c r="A69" s="20"/>
      <c r="B69" s="20"/>
      <c r="C69" s="19" t="s">
        <v>101</v>
      </c>
      <c r="D69" s="19"/>
      <c r="E69" s="15" t="s">
        <v>93</v>
      </c>
      <c r="F69" s="16" t="s">
        <v>93</v>
      </c>
      <c r="G69" s="16" t="s">
        <v>93</v>
      </c>
      <c r="H69" s="16" t="s">
        <v>93</v>
      </c>
      <c r="I69" s="16" t="s">
        <v>93</v>
      </c>
      <c r="J69" s="16">
        <v>14530609</v>
      </c>
      <c r="K69" s="16">
        <v>260278</v>
      </c>
      <c r="L69" s="16" t="s">
        <v>93</v>
      </c>
      <c r="M69" s="17">
        <f t="shared" si="1"/>
        <v>14790887</v>
      </c>
    </row>
    <row r="70" spans="1:13" ht="16.05" customHeight="1" x14ac:dyDescent="0.15">
      <c r="A70" s="2"/>
      <c r="B70" s="210" t="s">
        <v>88</v>
      </c>
      <c r="C70" s="210"/>
      <c r="D70" s="25"/>
      <c r="E70" s="26">
        <f t="shared" ref="E70:M70" si="2">SUM(E7,E10:E13,E16:E18,E21:E22,E26:E27,E35,E43,E50:E52,E58:E59,E60,E66,)</f>
        <v>489472842</v>
      </c>
      <c r="F70" s="27">
        <f t="shared" si="2"/>
        <v>100223996</v>
      </c>
      <c r="G70" s="27">
        <f t="shared" si="2"/>
        <v>13367983</v>
      </c>
      <c r="H70" s="27">
        <f t="shared" si="2"/>
        <v>1566307931</v>
      </c>
      <c r="I70" s="27">
        <f t="shared" si="2"/>
        <v>3107114979</v>
      </c>
      <c r="J70" s="27">
        <f t="shared" si="2"/>
        <v>28141356914</v>
      </c>
      <c r="K70" s="27">
        <f t="shared" si="2"/>
        <v>102124010822</v>
      </c>
      <c r="L70" s="27">
        <f t="shared" si="2"/>
        <v>219373129358</v>
      </c>
      <c r="M70" s="27">
        <f t="shared" si="2"/>
        <v>354914984825</v>
      </c>
    </row>
    <row r="71" spans="1:13" s="2" customFormat="1" ht="6" customHeight="1" x14ac:dyDescent="0.15">
      <c r="A71" s="28"/>
      <c r="B71" s="28"/>
      <c r="C71" s="29"/>
      <c r="D71" s="30"/>
      <c r="E71" s="31"/>
      <c r="F71" s="32"/>
      <c r="G71" s="32"/>
      <c r="H71" s="32"/>
      <c r="I71" s="32"/>
      <c r="J71" s="33"/>
      <c r="K71" s="33"/>
      <c r="L71" s="33"/>
      <c r="M71" s="33"/>
    </row>
    <row r="72" spans="1:13" ht="3" customHeight="1" x14ac:dyDescent="0.15"/>
    <row r="73" spans="1:13" ht="32.25" customHeight="1" x14ac:dyDescent="0.15">
      <c r="A73" s="209" t="s">
        <v>108</v>
      </c>
      <c r="B73" s="209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</row>
  </sheetData>
  <mergeCells count="33">
    <mergeCell ref="B70:C70"/>
    <mergeCell ref="B52:C52"/>
    <mergeCell ref="B58:C58"/>
    <mergeCell ref="B59:C59"/>
    <mergeCell ref="B60:C60"/>
    <mergeCell ref="B66:C66"/>
    <mergeCell ref="B50:C50"/>
    <mergeCell ref="B16:C16"/>
    <mergeCell ref="B17:C17"/>
    <mergeCell ref="B18:C18"/>
    <mergeCell ref="B21:C21"/>
    <mergeCell ref="B22:C22"/>
    <mergeCell ref="B26:C26"/>
    <mergeCell ref="B27:C27"/>
    <mergeCell ref="B35:C35"/>
    <mergeCell ref="B43:C43"/>
    <mergeCell ref="B13:C13"/>
    <mergeCell ref="B51:C51"/>
    <mergeCell ref="M4:M5"/>
    <mergeCell ref="A73:M73"/>
    <mergeCell ref="A2:M2"/>
    <mergeCell ref="A4:D5"/>
    <mergeCell ref="E4:F4"/>
    <mergeCell ref="G4:G5"/>
    <mergeCell ref="H4:H5"/>
    <mergeCell ref="I4:I5"/>
    <mergeCell ref="J4:J5"/>
    <mergeCell ref="K4:K5"/>
    <mergeCell ref="L4:L5"/>
    <mergeCell ref="B7:C7"/>
    <mergeCell ref="B10:C10"/>
    <mergeCell ref="B11:C11"/>
    <mergeCell ref="B12:C12"/>
  </mergeCells>
  <phoneticPr fontId="8"/>
  <printOptions horizontalCentered="1"/>
  <pageMargins left="0.55118110236220474" right="0.39370078740157483" top="0.6692913385826772" bottom="0.23622047244094491" header="0.62992125984251968" footer="0.39370078740157483"/>
  <pageSetup paperSize="9" scale="63" firstPageNumber="35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3"/>
  <sheetViews>
    <sheetView showGridLines="0" view="pageBreakPreview" zoomScaleNormal="100" zoomScaleSheetLayoutView="100" workbookViewId="0">
      <pane xSplit="4" ySplit="6" topLeftCell="E7" activePane="bottomRight" state="frozen"/>
      <selection activeCell="A2" sqref="A2:IV3"/>
      <selection pane="topRight" activeCell="A2" sqref="A2:IV3"/>
      <selection pane="bottomLeft" activeCell="A2" sqref="A2:IV3"/>
      <selection pane="bottomRight"/>
    </sheetView>
  </sheetViews>
  <sheetFormatPr defaultColWidth="9.42578125" defaultRowHeight="10.5" customHeight="1" x14ac:dyDescent="0.15"/>
  <cols>
    <col min="1" max="1" width="1" style="41" customWidth="1"/>
    <col min="2" max="2" width="2.85546875" style="41" customWidth="1"/>
    <col min="3" max="3" width="24.5703125" style="41" customWidth="1"/>
    <col min="4" max="4" width="1" style="42" customWidth="1"/>
    <col min="5" max="8" width="17.85546875" style="43" customWidth="1"/>
    <col min="9" max="12" width="19.5703125" style="43" customWidth="1"/>
    <col min="13" max="13" width="23.42578125" style="44" customWidth="1"/>
    <col min="14" max="14" width="16.85546875" style="43" bestFit="1" customWidth="1"/>
    <col min="15" max="16384" width="9.42578125" style="43"/>
  </cols>
  <sheetData>
    <row r="1" spans="1:15" ht="5.0999999999999996" customHeight="1" x14ac:dyDescent="0.15"/>
    <row r="2" spans="1:15" s="45" customFormat="1" ht="12" customHeight="1" x14ac:dyDescent="0.15">
      <c r="A2" s="221" t="s">
        <v>102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5" ht="15" customHeight="1" x14ac:dyDescent="0.15">
      <c r="A3" s="46"/>
      <c r="B3" s="46"/>
      <c r="C3" s="46" t="s">
        <v>96</v>
      </c>
      <c r="D3" s="46"/>
      <c r="E3" s="46" t="s">
        <v>97</v>
      </c>
      <c r="F3" s="46"/>
      <c r="G3" s="46"/>
      <c r="H3" s="46"/>
      <c r="I3" s="46"/>
      <c r="J3" s="46"/>
      <c r="K3" s="46"/>
      <c r="L3" s="46"/>
      <c r="M3" s="47" t="s">
        <v>0</v>
      </c>
    </row>
    <row r="4" spans="1:15" s="48" customFormat="1" ht="18" customHeight="1" x14ac:dyDescent="0.15">
      <c r="A4" s="222" t="s">
        <v>1</v>
      </c>
      <c r="B4" s="222"/>
      <c r="C4" s="222"/>
      <c r="D4" s="223"/>
      <c r="E4" s="226" t="s">
        <v>2</v>
      </c>
      <c r="F4" s="227"/>
      <c r="G4" s="228" t="s">
        <v>3</v>
      </c>
      <c r="H4" s="230" t="s">
        <v>4</v>
      </c>
      <c r="I4" s="228" t="s">
        <v>5</v>
      </c>
      <c r="J4" s="228" t="s">
        <v>6</v>
      </c>
      <c r="K4" s="228" t="s">
        <v>7</v>
      </c>
      <c r="L4" s="228" t="s">
        <v>8</v>
      </c>
      <c r="M4" s="219" t="s">
        <v>9</v>
      </c>
    </row>
    <row r="5" spans="1:15" s="48" customFormat="1" ht="18" customHeight="1" x14ac:dyDescent="0.15">
      <c r="A5" s="224"/>
      <c r="B5" s="224"/>
      <c r="C5" s="224"/>
      <c r="D5" s="225"/>
      <c r="E5" s="49" t="s">
        <v>10</v>
      </c>
      <c r="F5" s="50" t="s">
        <v>11</v>
      </c>
      <c r="G5" s="229"/>
      <c r="H5" s="231"/>
      <c r="I5" s="229"/>
      <c r="J5" s="229"/>
      <c r="K5" s="229"/>
      <c r="L5" s="229"/>
      <c r="M5" s="220"/>
    </row>
    <row r="6" spans="1:15" s="42" customFormat="1" ht="4.05" customHeight="1" x14ac:dyDescent="0.15">
      <c r="A6" s="51"/>
      <c r="B6" s="51"/>
      <c r="C6" s="51"/>
      <c r="D6" s="52"/>
      <c r="E6" s="53"/>
      <c r="F6" s="53"/>
      <c r="G6" s="53"/>
      <c r="H6" s="53"/>
      <c r="I6" s="53"/>
      <c r="J6" s="53"/>
      <c r="K6" s="53"/>
      <c r="L6" s="53"/>
      <c r="M6" s="54"/>
    </row>
    <row r="7" spans="1:15" s="45" customFormat="1" ht="14.85" customHeight="1" x14ac:dyDescent="0.15">
      <c r="A7" s="55"/>
      <c r="B7" s="217" t="s">
        <v>12</v>
      </c>
      <c r="C7" s="217"/>
      <c r="D7" s="56"/>
      <c r="E7" s="57" t="s">
        <v>77</v>
      </c>
      <c r="F7" s="58" t="s">
        <v>77</v>
      </c>
      <c r="G7" s="58">
        <v>4642</v>
      </c>
      <c r="H7" s="58">
        <v>50878</v>
      </c>
      <c r="I7" s="58" t="s">
        <v>77</v>
      </c>
      <c r="J7" s="58">
        <v>19270300162</v>
      </c>
      <c r="K7" s="58">
        <v>34188495408</v>
      </c>
      <c r="L7" s="78">
        <v>2735500</v>
      </c>
      <c r="M7" s="79">
        <v>53461586590</v>
      </c>
      <c r="N7" s="77"/>
      <c r="O7" s="77"/>
    </row>
    <row r="8" spans="1:15" s="48" customFormat="1" ht="14.25" customHeight="1" x14ac:dyDescent="0.15">
      <c r="A8" s="60"/>
      <c r="B8" s="60"/>
      <c r="C8" s="92" t="s">
        <v>13</v>
      </c>
      <c r="D8" s="61"/>
      <c r="E8" s="57" t="s">
        <v>77</v>
      </c>
      <c r="F8" s="58" t="s">
        <v>77</v>
      </c>
      <c r="G8" s="58">
        <v>4642</v>
      </c>
      <c r="H8" s="58">
        <v>50878</v>
      </c>
      <c r="I8" s="58" t="s">
        <v>77</v>
      </c>
      <c r="J8" s="58">
        <v>19193990382</v>
      </c>
      <c r="K8" s="58">
        <v>34188495408</v>
      </c>
      <c r="L8" s="78">
        <v>2600500</v>
      </c>
      <c r="M8" s="80">
        <v>53385141810</v>
      </c>
      <c r="N8" s="77"/>
      <c r="O8" s="77"/>
    </row>
    <row r="9" spans="1:15" ht="14.25" customHeight="1" x14ac:dyDescent="0.15">
      <c r="A9" s="62"/>
      <c r="B9" s="62"/>
      <c r="C9" s="92" t="s">
        <v>14</v>
      </c>
      <c r="D9" s="61"/>
      <c r="E9" s="57" t="s">
        <v>77</v>
      </c>
      <c r="F9" s="58" t="s">
        <v>77</v>
      </c>
      <c r="G9" s="58" t="s">
        <v>77</v>
      </c>
      <c r="H9" s="58" t="s">
        <v>77</v>
      </c>
      <c r="I9" s="58" t="s">
        <v>77</v>
      </c>
      <c r="J9" s="58">
        <v>76309780</v>
      </c>
      <c r="K9" s="58" t="s">
        <v>77</v>
      </c>
      <c r="L9" s="78">
        <v>135000</v>
      </c>
      <c r="M9" s="80">
        <v>76444780</v>
      </c>
      <c r="N9" s="77"/>
      <c r="O9" s="77"/>
    </row>
    <row r="10" spans="1:15" ht="14.85" customHeight="1" x14ac:dyDescent="0.15">
      <c r="A10" s="62"/>
      <c r="B10" s="212" t="s">
        <v>15</v>
      </c>
      <c r="C10" s="212"/>
      <c r="D10" s="61"/>
      <c r="E10" s="57">
        <v>57219742</v>
      </c>
      <c r="F10" s="58">
        <v>12745740</v>
      </c>
      <c r="G10" s="58">
        <v>722801</v>
      </c>
      <c r="H10" s="58">
        <v>60580065</v>
      </c>
      <c r="I10" s="58">
        <v>5913947</v>
      </c>
      <c r="J10" s="58">
        <v>21351736</v>
      </c>
      <c r="K10" s="58">
        <v>12918</v>
      </c>
      <c r="L10" s="78">
        <v>264002</v>
      </c>
      <c r="M10" s="80">
        <v>158810951</v>
      </c>
      <c r="N10" s="77"/>
      <c r="O10" s="77"/>
    </row>
    <row r="11" spans="1:15" ht="14.85" customHeight="1" x14ac:dyDescent="0.15">
      <c r="A11" s="62"/>
      <c r="B11" s="212" t="s">
        <v>16</v>
      </c>
      <c r="C11" s="212"/>
      <c r="D11" s="61"/>
      <c r="E11" s="57">
        <v>48148</v>
      </c>
      <c r="F11" s="58">
        <v>2253</v>
      </c>
      <c r="G11" s="58">
        <v>2477</v>
      </c>
      <c r="H11" s="58">
        <v>5974</v>
      </c>
      <c r="I11" s="58" t="s">
        <v>77</v>
      </c>
      <c r="J11" s="58">
        <v>10279</v>
      </c>
      <c r="K11" s="58" t="s">
        <v>77</v>
      </c>
      <c r="L11" s="78">
        <v>72840071</v>
      </c>
      <c r="M11" s="80">
        <v>72909202</v>
      </c>
      <c r="N11" s="77"/>
      <c r="O11" s="77"/>
    </row>
    <row r="12" spans="1:15" ht="14.85" customHeight="1" x14ac:dyDescent="0.15">
      <c r="A12" s="62"/>
      <c r="B12" s="212" t="s">
        <v>17</v>
      </c>
      <c r="C12" s="212"/>
      <c r="D12" s="61"/>
      <c r="E12" s="57" t="s">
        <v>77</v>
      </c>
      <c r="F12" s="58" t="s">
        <v>77</v>
      </c>
      <c r="G12" s="58">
        <v>26257</v>
      </c>
      <c r="H12" s="58">
        <v>58006339</v>
      </c>
      <c r="I12" s="58" t="s">
        <v>77</v>
      </c>
      <c r="J12" s="58" t="s">
        <v>77</v>
      </c>
      <c r="K12" s="58">
        <v>80000000</v>
      </c>
      <c r="L12" s="78">
        <v>177390134640</v>
      </c>
      <c r="M12" s="80">
        <v>177528167236</v>
      </c>
      <c r="N12" s="77"/>
      <c r="O12" s="77"/>
    </row>
    <row r="13" spans="1:15" ht="14.85" customHeight="1" x14ac:dyDescent="0.15">
      <c r="A13" s="62"/>
      <c r="B13" s="218" t="s">
        <v>22</v>
      </c>
      <c r="C13" s="218"/>
      <c r="D13" s="61"/>
      <c r="E13" s="57">
        <v>298408</v>
      </c>
      <c r="F13" s="58">
        <v>4245</v>
      </c>
      <c r="G13" s="58">
        <v>123526</v>
      </c>
      <c r="H13" s="58">
        <v>5346484</v>
      </c>
      <c r="I13" s="58" t="s">
        <v>77</v>
      </c>
      <c r="J13" s="58">
        <v>56147</v>
      </c>
      <c r="K13" s="58">
        <v>1702367921</v>
      </c>
      <c r="L13" s="78">
        <v>325934942</v>
      </c>
      <c r="M13" s="80">
        <v>2034131673</v>
      </c>
      <c r="N13" s="77"/>
      <c r="O13" s="77"/>
    </row>
    <row r="14" spans="1:15" ht="14.85" customHeight="1" x14ac:dyDescent="0.15">
      <c r="A14" s="62"/>
      <c r="B14" s="212" t="s">
        <v>78</v>
      </c>
      <c r="C14" s="212"/>
      <c r="D14" s="61"/>
      <c r="E14" s="57">
        <v>2604428</v>
      </c>
      <c r="F14" s="58">
        <v>459021</v>
      </c>
      <c r="G14" s="58">
        <v>114543</v>
      </c>
      <c r="H14" s="58">
        <v>4770642</v>
      </c>
      <c r="I14" s="58">
        <v>36994398</v>
      </c>
      <c r="J14" s="58">
        <v>565790</v>
      </c>
      <c r="K14" s="58">
        <v>35260462275</v>
      </c>
      <c r="L14" s="78">
        <v>891418216</v>
      </c>
      <c r="M14" s="80">
        <v>36197389313</v>
      </c>
      <c r="N14" s="77"/>
      <c r="O14" s="77"/>
    </row>
    <row r="15" spans="1:15" ht="14.85" customHeight="1" x14ac:dyDescent="0.15">
      <c r="A15" s="62"/>
      <c r="B15" s="62"/>
      <c r="C15" s="61" t="s">
        <v>98</v>
      </c>
      <c r="D15" s="61"/>
      <c r="E15" s="57">
        <v>2539532</v>
      </c>
      <c r="F15" s="58">
        <v>457608</v>
      </c>
      <c r="G15" s="58">
        <v>73984</v>
      </c>
      <c r="H15" s="58">
        <v>1894899</v>
      </c>
      <c r="I15" s="58" t="s">
        <v>77</v>
      </c>
      <c r="J15" s="58">
        <v>553578</v>
      </c>
      <c r="K15" s="58">
        <v>35238549620</v>
      </c>
      <c r="L15" s="78">
        <v>789272431</v>
      </c>
      <c r="M15" s="80">
        <v>36033341652</v>
      </c>
      <c r="N15" s="77"/>
      <c r="O15" s="77"/>
    </row>
    <row r="16" spans="1:15" ht="14.85" customHeight="1" x14ac:dyDescent="0.15">
      <c r="A16" s="62"/>
      <c r="B16" s="62"/>
      <c r="C16" s="61" t="s">
        <v>80</v>
      </c>
      <c r="D16" s="61"/>
      <c r="E16" s="57">
        <v>64896</v>
      </c>
      <c r="F16" s="58">
        <v>1413</v>
      </c>
      <c r="G16" s="58">
        <v>2234</v>
      </c>
      <c r="H16" s="58">
        <v>46276</v>
      </c>
      <c r="I16" s="58" t="s">
        <v>77</v>
      </c>
      <c r="J16" s="58">
        <v>12212</v>
      </c>
      <c r="K16" s="58">
        <v>21087867</v>
      </c>
      <c r="L16" s="78">
        <v>97600722</v>
      </c>
      <c r="M16" s="80">
        <v>118815620</v>
      </c>
      <c r="N16" s="77"/>
      <c r="O16" s="77"/>
    </row>
    <row r="17" spans="1:15" s="48" customFormat="1" ht="14.85" customHeight="1" x14ac:dyDescent="0.15">
      <c r="A17" s="60"/>
      <c r="B17" s="64"/>
      <c r="C17" s="65" t="s">
        <v>99</v>
      </c>
      <c r="D17" s="61"/>
      <c r="E17" s="57" t="s">
        <v>77</v>
      </c>
      <c r="F17" s="58" t="s">
        <v>77</v>
      </c>
      <c r="G17" s="58">
        <v>38325</v>
      </c>
      <c r="H17" s="58">
        <v>2829467</v>
      </c>
      <c r="I17" s="58">
        <v>36994398</v>
      </c>
      <c r="J17" s="58" t="s">
        <v>77</v>
      </c>
      <c r="K17" s="58">
        <v>824788</v>
      </c>
      <c r="L17" s="78">
        <v>4545063</v>
      </c>
      <c r="M17" s="80">
        <v>45232041</v>
      </c>
      <c r="N17" s="77"/>
      <c r="O17" s="77"/>
    </row>
    <row r="18" spans="1:15" s="48" customFormat="1" ht="14.85" customHeight="1" x14ac:dyDescent="0.15">
      <c r="A18" s="60"/>
      <c r="B18" s="216" t="s">
        <v>24</v>
      </c>
      <c r="C18" s="216"/>
      <c r="D18" s="61"/>
      <c r="E18" s="57">
        <v>3172901</v>
      </c>
      <c r="F18" s="58">
        <v>185885</v>
      </c>
      <c r="G18" s="58">
        <v>529070</v>
      </c>
      <c r="H18" s="58">
        <v>70627148</v>
      </c>
      <c r="I18" s="58" t="s">
        <v>77</v>
      </c>
      <c r="J18" s="58">
        <v>865141505</v>
      </c>
      <c r="K18" s="58">
        <v>1422601192</v>
      </c>
      <c r="L18" s="78">
        <v>13994134</v>
      </c>
      <c r="M18" s="80">
        <v>2376251835</v>
      </c>
      <c r="N18" s="77"/>
      <c r="O18" s="77"/>
    </row>
    <row r="19" spans="1:15" s="48" customFormat="1" ht="14.85" customHeight="1" x14ac:dyDescent="0.15">
      <c r="A19" s="60"/>
      <c r="B19" s="60"/>
      <c r="C19" s="61" t="s">
        <v>25</v>
      </c>
      <c r="D19" s="61"/>
      <c r="E19" s="57">
        <v>379005</v>
      </c>
      <c r="F19" s="58">
        <v>35270</v>
      </c>
      <c r="G19" s="58">
        <v>200301</v>
      </c>
      <c r="H19" s="58">
        <v>69572056</v>
      </c>
      <c r="I19" s="58" t="s">
        <v>77</v>
      </c>
      <c r="J19" s="58">
        <v>524057433</v>
      </c>
      <c r="K19" s="58">
        <v>1422599752</v>
      </c>
      <c r="L19" s="78">
        <v>13085575</v>
      </c>
      <c r="M19" s="80">
        <v>2029929392</v>
      </c>
      <c r="N19" s="77"/>
      <c r="O19" s="77"/>
    </row>
    <row r="20" spans="1:15" s="42" customFormat="1" ht="14.85" customHeight="1" x14ac:dyDescent="0.15">
      <c r="A20" s="66"/>
      <c r="B20" s="60"/>
      <c r="C20" s="61" t="s">
        <v>26</v>
      </c>
      <c r="D20" s="61"/>
      <c r="E20" s="57">
        <v>2793896</v>
      </c>
      <c r="F20" s="58">
        <v>150615</v>
      </c>
      <c r="G20" s="58">
        <v>328769</v>
      </c>
      <c r="H20" s="58">
        <v>1055092</v>
      </c>
      <c r="I20" s="58" t="s">
        <v>77</v>
      </c>
      <c r="J20" s="58">
        <v>341084072</v>
      </c>
      <c r="K20" s="58">
        <v>1440</v>
      </c>
      <c r="L20" s="78">
        <v>908559</v>
      </c>
      <c r="M20" s="81">
        <v>346322443</v>
      </c>
      <c r="N20" s="77"/>
      <c r="O20" s="77"/>
    </row>
    <row r="21" spans="1:15" ht="14.85" customHeight="1" x14ac:dyDescent="0.15">
      <c r="A21" s="62"/>
      <c r="B21" s="212" t="s">
        <v>28</v>
      </c>
      <c r="C21" s="212"/>
      <c r="D21" s="61"/>
      <c r="E21" s="57">
        <v>62466160</v>
      </c>
      <c r="F21" s="58">
        <v>6751008</v>
      </c>
      <c r="G21" s="58">
        <v>2715374</v>
      </c>
      <c r="H21" s="58">
        <v>130086301</v>
      </c>
      <c r="I21" s="58">
        <v>7192296</v>
      </c>
      <c r="J21" s="58">
        <v>322682613</v>
      </c>
      <c r="K21" s="58">
        <v>3351433856</v>
      </c>
      <c r="L21" s="78">
        <v>4785007178</v>
      </c>
      <c r="M21" s="80">
        <v>8668334786</v>
      </c>
      <c r="N21" s="77"/>
      <c r="O21" s="77"/>
    </row>
    <row r="22" spans="1:15" ht="14.85" customHeight="1" x14ac:dyDescent="0.15">
      <c r="A22" s="62"/>
      <c r="B22" s="62"/>
      <c r="C22" s="61" t="s">
        <v>29</v>
      </c>
      <c r="D22" s="61"/>
      <c r="E22" s="57">
        <v>20934450</v>
      </c>
      <c r="F22" s="58">
        <v>2840193</v>
      </c>
      <c r="G22" s="58">
        <v>853164</v>
      </c>
      <c r="H22" s="58">
        <v>20212604</v>
      </c>
      <c r="I22" s="58">
        <v>2679310</v>
      </c>
      <c r="J22" s="58">
        <v>79225506</v>
      </c>
      <c r="K22" s="58">
        <v>65320539</v>
      </c>
      <c r="L22" s="78">
        <v>934800053</v>
      </c>
      <c r="M22" s="80">
        <v>1126865819</v>
      </c>
      <c r="N22" s="77"/>
      <c r="O22" s="77"/>
    </row>
    <row r="23" spans="1:15" ht="14.85" customHeight="1" x14ac:dyDescent="0.15">
      <c r="A23" s="62"/>
      <c r="B23" s="62"/>
      <c r="C23" s="61" t="s">
        <v>30</v>
      </c>
      <c r="D23" s="61"/>
      <c r="E23" s="57">
        <v>35622075</v>
      </c>
      <c r="F23" s="58">
        <v>2911666</v>
      </c>
      <c r="G23" s="58">
        <v>1580370</v>
      </c>
      <c r="H23" s="58">
        <v>98652150</v>
      </c>
      <c r="I23" s="58">
        <v>4512986</v>
      </c>
      <c r="J23" s="58">
        <v>231470171</v>
      </c>
      <c r="K23" s="58">
        <v>24267809</v>
      </c>
      <c r="L23" s="78">
        <v>3781911083</v>
      </c>
      <c r="M23" s="80">
        <v>4180928310</v>
      </c>
      <c r="N23" s="77"/>
      <c r="O23" s="77"/>
    </row>
    <row r="24" spans="1:15" ht="14.85" customHeight="1" x14ac:dyDescent="0.15">
      <c r="A24" s="62"/>
      <c r="B24" s="62"/>
      <c r="C24" s="61" t="s">
        <v>31</v>
      </c>
      <c r="D24" s="61"/>
      <c r="E24" s="57">
        <v>5909635</v>
      </c>
      <c r="F24" s="58">
        <v>999149</v>
      </c>
      <c r="G24" s="58">
        <v>281840</v>
      </c>
      <c r="H24" s="58">
        <v>11221547</v>
      </c>
      <c r="I24" s="58" t="s">
        <v>77</v>
      </c>
      <c r="J24" s="58">
        <v>11986936</v>
      </c>
      <c r="K24" s="58">
        <v>3261845508</v>
      </c>
      <c r="L24" s="78">
        <v>68296042</v>
      </c>
      <c r="M24" s="80">
        <v>3360540657</v>
      </c>
      <c r="N24" s="77"/>
      <c r="O24" s="77"/>
    </row>
    <row r="25" spans="1:15" ht="14.85" customHeight="1" x14ac:dyDescent="0.15">
      <c r="A25" s="62"/>
      <c r="B25" s="212" t="s">
        <v>33</v>
      </c>
      <c r="C25" s="212"/>
      <c r="D25" s="61"/>
      <c r="E25" s="57">
        <v>2687713</v>
      </c>
      <c r="F25" s="58">
        <v>622666</v>
      </c>
      <c r="G25" s="58">
        <v>80883</v>
      </c>
      <c r="H25" s="58">
        <v>107654630</v>
      </c>
      <c r="I25" s="58">
        <v>846028</v>
      </c>
      <c r="J25" s="58">
        <v>9696103142</v>
      </c>
      <c r="K25" s="58">
        <v>23890075662</v>
      </c>
      <c r="L25" s="78">
        <v>45263466484</v>
      </c>
      <c r="M25" s="80">
        <v>78961537208</v>
      </c>
      <c r="N25" s="77"/>
      <c r="O25" s="77"/>
    </row>
    <row r="26" spans="1:15" ht="14.85" customHeight="1" x14ac:dyDescent="0.15">
      <c r="A26" s="62"/>
      <c r="B26" s="62"/>
      <c r="C26" s="61" t="s">
        <v>34</v>
      </c>
      <c r="D26" s="61"/>
      <c r="E26" s="57" t="s">
        <v>77</v>
      </c>
      <c r="F26" s="58" t="s">
        <v>77</v>
      </c>
      <c r="G26" s="58" t="s">
        <v>77</v>
      </c>
      <c r="H26" s="58" t="s">
        <v>77</v>
      </c>
      <c r="I26" s="58" t="s">
        <v>77</v>
      </c>
      <c r="J26" s="58">
        <v>380325842</v>
      </c>
      <c r="K26" s="58">
        <v>3186701875</v>
      </c>
      <c r="L26" s="78">
        <v>18711557924</v>
      </c>
      <c r="M26" s="80">
        <v>22278585641</v>
      </c>
      <c r="N26" s="77"/>
      <c r="O26" s="77"/>
    </row>
    <row r="27" spans="1:15" ht="14.85" customHeight="1" x14ac:dyDescent="0.15">
      <c r="A27" s="62"/>
      <c r="B27" s="62"/>
      <c r="C27" s="61" t="s">
        <v>35</v>
      </c>
      <c r="D27" s="61"/>
      <c r="E27" s="57" t="s">
        <v>77</v>
      </c>
      <c r="F27" s="58" t="s">
        <v>77</v>
      </c>
      <c r="G27" s="58" t="s">
        <v>77</v>
      </c>
      <c r="H27" s="58" t="s">
        <v>77</v>
      </c>
      <c r="I27" s="58" t="s">
        <v>77</v>
      </c>
      <c r="J27" s="58" t="s">
        <v>77</v>
      </c>
      <c r="K27" s="58">
        <v>3086556177</v>
      </c>
      <c r="L27" s="78">
        <v>1543189770</v>
      </c>
      <c r="M27" s="80">
        <v>4629745947</v>
      </c>
      <c r="N27" s="77"/>
      <c r="O27" s="77"/>
    </row>
    <row r="28" spans="1:15" ht="14.85" customHeight="1" x14ac:dyDescent="0.15">
      <c r="A28" s="62"/>
      <c r="B28" s="62"/>
      <c r="C28" s="61" t="s">
        <v>36</v>
      </c>
      <c r="D28" s="58"/>
      <c r="E28" s="57" t="s">
        <v>77</v>
      </c>
      <c r="F28" s="58" t="s">
        <v>77</v>
      </c>
      <c r="G28" s="58" t="s">
        <v>77</v>
      </c>
      <c r="H28" s="58" t="s">
        <v>77</v>
      </c>
      <c r="I28" s="58" t="s">
        <v>77</v>
      </c>
      <c r="J28" s="58">
        <v>109454794</v>
      </c>
      <c r="K28" s="58">
        <v>16091692562</v>
      </c>
      <c r="L28" s="78">
        <v>24990938838</v>
      </c>
      <c r="M28" s="80">
        <v>41192086194</v>
      </c>
      <c r="N28" s="77"/>
      <c r="O28" s="77"/>
    </row>
    <row r="29" spans="1:15" ht="14.85" customHeight="1" x14ac:dyDescent="0.15">
      <c r="A29" s="62"/>
      <c r="B29" s="62"/>
      <c r="C29" s="61" t="s">
        <v>37</v>
      </c>
      <c r="D29" s="58"/>
      <c r="E29" s="57" t="s">
        <v>77</v>
      </c>
      <c r="F29" s="58" t="s">
        <v>77</v>
      </c>
      <c r="G29" s="58" t="s">
        <v>77</v>
      </c>
      <c r="H29" s="58" t="s">
        <v>77</v>
      </c>
      <c r="I29" s="58" t="s">
        <v>77</v>
      </c>
      <c r="J29" s="58" t="s">
        <v>77</v>
      </c>
      <c r="K29" s="58">
        <v>4500</v>
      </c>
      <c r="L29" s="78">
        <v>11595281</v>
      </c>
      <c r="M29" s="80">
        <v>11599781</v>
      </c>
      <c r="N29" s="77"/>
      <c r="O29" s="77"/>
    </row>
    <row r="30" spans="1:15" ht="14.85" customHeight="1" x14ac:dyDescent="0.15">
      <c r="A30" s="62"/>
      <c r="B30" s="62"/>
      <c r="C30" s="61" t="s">
        <v>38</v>
      </c>
      <c r="D30" s="58"/>
      <c r="E30" s="57" t="s">
        <v>77</v>
      </c>
      <c r="F30" s="58" t="s">
        <v>77</v>
      </c>
      <c r="G30" s="58" t="s">
        <v>77</v>
      </c>
      <c r="H30" s="58" t="s">
        <v>77</v>
      </c>
      <c r="I30" s="58" t="s">
        <v>77</v>
      </c>
      <c r="J30" s="58">
        <v>7107699912</v>
      </c>
      <c r="K30" s="58">
        <v>1523046635</v>
      </c>
      <c r="L30" s="78">
        <v>2095358</v>
      </c>
      <c r="M30" s="80">
        <v>8632841905</v>
      </c>
      <c r="N30" s="77"/>
      <c r="O30" s="77"/>
    </row>
    <row r="31" spans="1:15" ht="14.85" customHeight="1" x14ac:dyDescent="0.15">
      <c r="A31" s="62"/>
      <c r="B31" s="62"/>
      <c r="C31" s="92" t="s">
        <v>100</v>
      </c>
      <c r="D31" s="58"/>
      <c r="E31" s="57">
        <v>163878</v>
      </c>
      <c r="F31" s="58">
        <v>819</v>
      </c>
      <c r="G31" s="58">
        <v>8085</v>
      </c>
      <c r="H31" s="58">
        <v>274983</v>
      </c>
      <c r="I31" s="58">
        <v>846028</v>
      </c>
      <c r="J31" s="58">
        <v>1761858084</v>
      </c>
      <c r="K31" s="58">
        <v>1597778</v>
      </c>
      <c r="L31" s="78">
        <v>4045318</v>
      </c>
      <c r="M31" s="80">
        <v>1768794973</v>
      </c>
      <c r="N31" s="77"/>
      <c r="O31" s="77"/>
    </row>
    <row r="32" spans="1:15" ht="14.85" customHeight="1" x14ac:dyDescent="0.15">
      <c r="A32" s="62"/>
      <c r="B32" s="62"/>
      <c r="C32" s="61" t="s">
        <v>40</v>
      </c>
      <c r="D32" s="58"/>
      <c r="E32" s="57">
        <v>2523835</v>
      </c>
      <c r="F32" s="58">
        <v>621847</v>
      </c>
      <c r="G32" s="58">
        <v>72798</v>
      </c>
      <c r="H32" s="58">
        <v>107379647</v>
      </c>
      <c r="I32" s="58" t="s">
        <v>77</v>
      </c>
      <c r="J32" s="58">
        <v>336764510</v>
      </c>
      <c r="K32" s="58">
        <v>476135</v>
      </c>
      <c r="L32" s="78">
        <v>43995</v>
      </c>
      <c r="M32" s="80">
        <v>447882767</v>
      </c>
      <c r="N32" s="77"/>
      <c r="O32" s="77"/>
    </row>
    <row r="33" spans="1:15" ht="14.85" customHeight="1" x14ac:dyDescent="0.15">
      <c r="A33" s="62"/>
      <c r="B33" s="212" t="s">
        <v>41</v>
      </c>
      <c r="C33" s="212"/>
      <c r="D33" s="56"/>
      <c r="E33" s="57">
        <v>6660724</v>
      </c>
      <c r="F33" s="58">
        <v>415391</v>
      </c>
      <c r="G33" s="58">
        <v>336035</v>
      </c>
      <c r="H33" s="58">
        <v>551222178</v>
      </c>
      <c r="I33" s="58">
        <v>35460998</v>
      </c>
      <c r="J33" s="58">
        <v>264478995</v>
      </c>
      <c r="K33" s="58">
        <v>2052355135</v>
      </c>
      <c r="L33" s="78">
        <v>118038477</v>
      </c>
      <c r="M33" s="80">
        <v>3028967933</v>
      </c>
      <c r="N33" s="77"/>
      <c r="O33" s="77"/>
    </row>
    <row r="34" spans="1:15" ht="14.85" customHeight="1" x14ac:dyDescent="0.15">
      <c r="A34" s="62"/>
      <c r="B34" s="62"/>
      <c r="C34" s="61" t="s">
        <v>42</v>
      </c>
      <c r="D34" s="56"/>
      <c r="E34" s="57" t="s">
        <v>77</v>
      </c>
      <c r="F34" s="58" t="s">
        <v>77</v>
      </c>
      <c r="G34" s="58" t="s">
        <v>77</v>
      </c>
      <c r="H34" s="58">
        <v>146689</v>
      </c>
      <c r="I34" s="58">
        <v>91625</v>
      </c>
      <c r="J34" s="58">
        <v>7770105</v>
      </c>
      <c r="K34" s="58">
        <v>130133</v>
      </c>
      <c r="L34" s="78">
        <v>1110654</v>
      </c>
      <c r="M34" s="80">
        <v>9249206</v>
      </c>
      <c r="N34" s="77"/>
      <c r="O34" s="77"/>
    </row>
    <row r="35" spans="1:15" ht="14.85" customHeight="1" x14ac:dyDescent="0.15">
      <c r="A35" s="62"/>
      <c r="B35" s="62"/>
      <c r="C35" s="61" t="s">
        <v>43</v>
      </c>
      <c r="D35" s="56"/>
      <c r="E35" s="57" t="s">
        <v>77</v>
      </c>
      <c r="F35" s="58" t="s">
        <v>77</v>
      </c>
      <c r="G35" s="58" t="s">
        <v>77</v>
      </c>
      <c r="H35" s="58" t="s">
        <v>77</v>
      </c>
      <c r="I35" s="58" t="s">
        <v>77</v>
      </c>
      <c r="J35" s="58">
        <v>231638875</v>
      </c>
      <c r="K35" s="58">
        <v>402457</v>
      </c>
      <c r="L35" s="78">
        <v>1000000</v>
      </c>
      <c r="M35" s="80">
        <v>233041332</v>
      </c>
      <c r="N35" s="77"/>
      <c r="O35" s="77"/>
    </row>
    <row r="36" spans="1:15" ht="14.85" customHeight="1" x14ac:dyDescent="0.15">
      <c r="A36" s="62"/>
      <c r="B36" s="62"/>
      <c r="C36" s="61" t="s">
        <v>44</v>
      </c>
      <c r="D36" s="56"/>
      <c r="E36" s="57" t="s">
        <v>77</v>
      </c>
      <c r="F36" s="58" t="s">
        <v>77</v>
      </c>
      <c r="G36" s="58" t="s">
        <v>77</v>
      </c>
      <c r="H36" s="58">
        <v>231984848</v>
      </c>
      <c r="I36" s="58" t="s">
        <v>77</v>
      </c>
      <c r="J36" s="58">
        <v>20771293</v>
      </c>
      <c r="K36" s="58">
        <v>429271743</v>
      </c>
      <c r="L36" s="78">
        <v>40000000</v>
      </c>
      <c r="M36" s="80">
        <v>722027884</v>
      </c>
      <c r="N36" s="77"/>
      <c r="O36" s="77"/>
    </row>
    <row r="37" spans="1:15" ht="14.85" customHeight="1" x14ac:dyDescent="0.15">
      <c r="A37" s="62"/>
      <c r="B37" s="62"/>
      <c r="C37" s="61" t="s">
        <v>45</v>
      </c>
      <c r="D37" s="56"/>
      <c r="E37" s="57" t="s">
        <v>77</v>
      </c>
      <c r="F37" s="58" t="s">
        <v>77</v>
      </c>
      <c r="G37" s="58" t="s">
        <v>77</v>
      </c>
      <c r="H37" s="58">
        <v>309501754</v>
      </c>
      <c r="I37" s="58" t="s">
        <v>77</v>
      </c>
      <c r="J37" s="58">
        <v>2459307</v>
      </c>
      <c r="K37" s="58">
        <v>162337672</v>
      </c>
      <c r="L37" s="78">
        <v>75000000</v>
      </c>
      <c r="M37" s="80">
        <v>549298733</v>
      </c>
      <c r="N37" s="77"/>
      <c r="O37" s="77"/>
    </row>
    <row r="38" spans="1:15" ht="14.85" customHeight="1" x14ac:dyDescent="0.15">
      <c r="A38" s="62"/>
      <c r="B38" s="62"/>
      <c r="C38" s="61" t="s">
        <v>40</v>
      </c>
      <c r="D38" s="56"/>
      <c r="E38" s="57">
        <v>2119514</v>
      </c>
      <c r="F38" s="58">
        <v>303918</v>
      </c>
      <c r="G38" s="58">
        <v>186373</v>
      </c>
      <c r="H38" s="58">
        <v>8504129</v>
      </c>
      <c r="I38" s="58" t="s">
        <v>77</v>
      </c>
      <c r="J38" s="58">
        <v>555572</v>
      </c>
      <c r="K38" s="58">
        <v>115017</v>
      </c>
      <c r="L38" s="78">
        <v>217539</v>
      </c>
      <c r="M38" s="80">
        <v>12002062</v>
      </c>
      <c r="N38" s="77"/>
      <c r="O38" s="77"/>
    </row>
    <row r="39" spans="1:15" ht="14.85" customHeight="1" x14ac:dyDescent="0.15">
      <c r="A39" s="62"/>
      <c r="B39" s="62"/>
      <c r="C39" s="61" t="s">
        <v>46</v>
      </c>
      <c r="D39" s="56"/>
      <c r="E39" s="57" t="s">
        <v>77</v>
      </c>
      <c r="F39" s="58" t="s">
        <v>77</v>
      </c>
      <c r="G39" s="58" t="s">
        <v>77</v>
      </c>
      <c r="H39" s="58" t="s">
        <v>77</v>
      </c>
      <c r="I39" s="58" t="s">
        <v>77</v>
      </c>
      <c r="J39" s="58" t="s">
        <v>77</v>
      </c>
      <c r="K39" s="58">
        <v>1438843684</v>
      </c>
      <c r="L39" s="78" t="s">
        <v>77</v>
      </c>
      <c r="M39" s="80">
        <v>1438843684</v>
      </c>
      <c r="N39" s="77"/>
      <c r="O39" s="77"/>
    </row>
    <row r="40" spans="1:15" ht="14.85" customHeight="1" x14ac:dyDescent="0.15">
      <c r="A40" s="62"/>
      <c r="B40" s="62"/>
      <c r="C40" s="61" t="s">
        <v>81</v>
      </c>
      <c r="D40" s="56"/>
      <c r="E40" s="57">
        <v>4541210</v>
      </c>
      <c r="F40" s="58">
        <v>111473</v>
      </c>
      <c r="G40" s="58">
        <v>149662</v>
      </c>
      <c r="H40" s="58">
        <v>1084758</v>
      </c>
      <c r="I40" s="58">
        <v>35369373</v>
      </c>
      <c r="J40" s="58">
        <v>1283843</v>
      </c>
      <c r="K40" s="58">
        <v>21254429</v>
      </c>
      <c r="L40" s="78">
        <v>710284</v>
      </c>
      <c r="M40" s="80">
        <v>64505032</v>
      </c>
      <c r="N40" s="77"/>
      <c r="O40" s="77"/>
    </row>
    <row r="41" spans="1:15" ht="14.85" customHeight="1" x14ac:dyDescent="0.15">
      <c r="A41" s="62"/>
      <c r="B41" s="217" t="s">
        <v>47</v>
      </c>
      <c r="C41" s="217"/>
      <c r="D41" s="56"/>
      <c r="E41" s="57">
        <v>746692</v>
      </c>
      <c r="F41" s="58">
        <v>102796</v>
      </c>
      <c r="G41" s="58">
        <v>14048</v>
      </c>
      <c r="H41" s="58">
        <v>93585</v>
      </c>
      <c r="I41" s="58" t="s">
        <v>77</v>
      </c>
      <c r="J41" s="58">
        <v>18570531</v>
      </c>
      <c r="K41" s="58">
        <v>19603574</v>
      </c>
      <c r="L41" s="78">
        <v>64652961</v>
      </c>
      <c r="M41" s="80">
        <v>103784187</v>
      </c>
      <c r="N41" s="77"/>
      <c r="O41" s="77"/>
    </row>
    <row r="42" spans="1:15" ht="14.85" customHeight="1" x14ac:dyDescent="0.15">
      <c r="A42" s="62"/>
      <c r="B42" s="63"/>
      <c r="C42" s="63" t="s">
        <v>48</v>
      </c>
      <c r="D42" s="56"/>
      <c r="E42" s="57" t="s">
        <v>77</v>
      </c>
      <c r="F42" s="58" t="s">
        <v>77</v>
      </c>
      <c r="G42" s="58" t="s">
        <v>77</v>
      </c>
      <c r="H42" s="58" t="s">
        <v>77</v>
      </c>
      <c r="I42" s="58" t="s">
        <v>77</v>
      </c>
      <c r="J42" s="58" t="s">
        <v>77</v>
      </c>
      <c r="K42" s="58">
        <v>19600011</v>
      </c>
      <c r="L42" s="78" t="s">
        <v>77</v>
      </c>
      <c r="M42" s="80">
        <v>19600011</v>
      </c>
      <c r="N42" s="77"/>
      <c r="O42" s="77"/>
    </row>
    <row r="43" spans="1:15" s="45" customFormat="1" ht="16.05" customHeight="1" x14ac:dyDescent="0.15">
      <c r="A43" s="55"/>
      <c r="B43" s="63"/>
      <c r="C43" s="63" t="s">
        <v>49</v>
      </c>
      <c r="D43" s="56"/>
      <c r="E43" s="57" t="s">
        <v>77</v>
      </c>
      <c r="F43" s="58" t="s">
        <v>77</v>
      </c>
      <c r="G43" s="58" t="s">
        <v>77</v>
      </c>
      <c r="H43" s="58" t="s">
        <v>77</v>
      </c>
      <c r="I43" s="58" t="s">
        <v>77</v>
      </c>
      <c r="J43" s="58">
        <v>5975816</v>
      </c>
      <c r="K43" s="58" t="s">
        <v>77</v>
      </c>
      <c r="L43" s="78">
        <v>25694583</v>
      </c>
      <c r="M43" s="80">
        <v>31670399</v>
      </c>
      <c r="N43" s="77"/>
      <c r="O43" s="77"/>
    </row>
    <row r="44" spans="1:15" s="48" customFormat="1" ht="16.05" customHeight="1" x14ac:dyDescent="0.15">
      <c r="A44" s="60"/>
      <c r="B44" s="63"/>
      <c r="C44" s="63" t="s">
        <v>50</v>
      </c>
      <c r="D44" s="61"/>
      <c r="E44" s="57" t="s">
        <v>77</v>
      </c>
      <c r="F44" s="58" t="s">
        <v>77</v>
      </c>
      <c r="G44" s="58" t="s">
        <v>77</v>
      </c>
      <c r="H44" s="58" t="s">
        <v>77</v>
      </c>
      <c r="I44" s="58" t="s">
        <v>77</v>
      </c>
      <c r="J44" s="58">
        <v>9783997</v>
      </c>
      <c r="K44" s="58" t="s">
        <v>77</v>
      </c>
      <c r="L44" s="78">
        <v>27210873</v>
      </c>
      <c r="M44" s="80">
        <v>36994870</v>
      </c>
      <c r="N44" s="77"/>
      <c r="O44" s="77"/>
    </row>
    <row r="45" spans="1:15" ht="16.05" customHeight="1" x14ac:dyDescent="0.15">
      <c r="A45" s="62"/>
      <c r="B45" s="63"/>
      <c r="C45" s="63" t="s">
        <v>51</v>
      </c>
      <c r="D45" s="61"/>
      <c r="E45" s="57" t="s">
        <v>93</v>
      </c>
      <c r="F45" s="58" t="s">
        <v>93</v>
      </c>
      <c r="G45" s="58" t="s">
        <v>93</v>
      </c>
      <c r="H45" s="58" t="s">
        <v>93</v>
      </c>
      <c r="I45" s="58" t="s">
        <v>93</v>
      </c>
      <c r="J45" s="58">
        <v>599942</v>
      </c>
      <c r="K45" s="58" t="s">
        <v>93</v>
      </c>
      <c r="L45" s="78">
        <v>8831615</v>
      </c>
      <c r="M45" s="80">
        <v>9431557</v>
      </c>
      <c r="N45" s="77"/>
      <c r="O45" s="77"/>
    </row>
    <row r="46" spans="1:15" ht="16.05" customHeight="1" x14ac:dyDescent="0.15">
      <c r="A46" s="62"/>
      <c r="B46" s="63"/>
      <c r="C46" s="63" t="s">
        <v>52</v>
      </c>
      <c r="D46" s="61"/>
      <c r="E46" s="57" t="s">
        <v>93</v>
      </c>
      <c r="F46" s="58" t="s">
        <v>93</v>
      </c>
      <c r="G46" s="58" t="s">
        <v>93</v>
      </c>
      <c r="H46" s="58" t="s">
        <v>93</v>
      </c>
      <c r="I46" s="58" t="s">
        <v>93</v>
      </c>
      <c r="J46" s="58">
        <v>2054307</v>
      </c>
      <c r="K46" s="58" t="s">
        <v>93</v>
      </c>
      <c r="L46" s="78">
        <v>2910068</v>
      </c>
      <c r="M46" s="80">
        <v>4964375</v>
      </c>
      <c r="N46" s="77"/>
      <c r="O46" s="77"/>
    </row>
    <row r="47" spans="1:15" ht="16.05" customHeight="1" x14ac:dyDescent="0.15">
      <c r="A47" s="62"/>
      <c r="B47" s="63"/>
      <c r="C47" s="63" t="s">
        <v>40</v>
      </c>
      <c r="D47" s="61"/>
      <c r="E47" s="57">
        <v>746692</v>
      </c>
      <c r="F47" s="58">
        <v>102796</v>
      </c>
      <c r="G47" s="58">
        <v>14048</v>
      </c>
      <c r="H47" s="58">
        <v>93585</v>
      </c>
      <c r="I47" s="58" t="s">
        <v>93</v>
      </c>
      <c r="J47" s="58">
        <v>156469</v>
      </c>
      <c r="K47" s="58">
        <v>3563</v>
      </c>
      <c r="L47" s="78">
        <v>5822</v>
      </c>
      <c r="M47" s="80">
        <v>1122975</v>
      </c>
      <c r="N47" s="77"/>
      <c r="O47" s="77"/>
    </row>
    <row r="48" spans="1:15" ht="16.05" customHeight="1" x14ac:dyDescent="0.15">
      <c r="A48" s="62"/>
      <c r="B48" s="212" t="s">
        <v>54</v>
      </c>
      <c r="C48" s="212"/>
      <c r="D48" s="61"/>
      <c r="E48" s="57">
        <v>52847</v>
      </c>
      <c r="F48" s="58">
        <v>749</v>
      </c>
      <c r="G48" s="58">
        <v>3184</v>
      </c>
      <c r="H48" s="58">
        <v>414357</v>
      </c>
      <c r="I48" s="58" t="s">
        <v>93</v>
      </c>
      <c r="J48" s="58">
        <v>857457</v>
      </c>
      <c r="K48" s="58" t="s">
        <v>93</v>
      </c>
      <c r="L48" s="78">
        <v>3482216</v>
      </c>
      <c r="M48" s="80">
        <v>4810810</v>
      </c>
      <c r="N48" s="77"/>
      <c r="O48" s="77"/>
    </row>
    <row r="49" spans="1:15" ht="16.05" customHeight="1" x14ac:dyDescent="0.15">
      <c r="A49" s="62"/>
      <c r="B49" s="212" t="s">
        <v>55</v>
      </c>
      <c r="C49" s="212"/>
      <c r="D49" s="61"/>
      <c r="E49" s="57">
        <v>30848869</v>
      </c>
      <c r="F49" s="58">
        <v>16596962</v>
      </c>
      <c r="G49" s="58">
        <v>1005514</v>
      </c>
      <c r="H49" s="58">
        <v>18636674</v>
      </c>
      <c r="I49" s="58">
        <v>82415671</v>
      </c>
      <c r="J49" s="58">
        <v>18885835</v>
      </c>
      <c r="K49" s="58">
        <v>280606543</v>
      </c>
      <c r="L49" s="78">
        <v>1083890</v>
      </c>
      <c r="M49" s="80">
        <v>450079958</v>
      </c>
      <c r="N49" s="77"/>
      <c r="O49" s="77"/>
    </row>
    <row r="50" spans="1:15" ht="23.25" customHeight="1" x14ac:dyDescent="0.15">
      <c r="A50" s="62"/>
      <c r="B50" s="215" t="s">
        <v>110</v>
      </c>
      <c r="C50" s="215"/>
      <c r="D50" s="61"/>
      <c r="E50" s="57">
        <v>256066</v>
      </c>
      <c r="F50" s="58">
        <v>1593</v>
      </c>
      <c r="G50" s="58">
        <v>10268</v>
      </c>
      <c r="H50" s="58">
        <v>25403</v>
      </c>
      <c r="I50" s="58" t="s">
        <v>93</v>
      </c>
      <c r="J50" s="58">
        <v>12106860</v>
      </c>
      <c r="K50" s="58" t="s">
        <v>93</v>
      </c>
      <c r="L50" s="78">
        <v>3534822</v>
      </c>
      <c r="M50" s="80">
        <v>15935012</v>
      </c>
      <c r="N50" s="77"/>
      <c r="O50" s="77"/>
    </row>
    <row r="51" spans="1:15" ht="16.05" customHeight="1" x14ac:dyDescent="0.15">
      <c r="A51" s="62"/>
      <c r="B51" s="63"/>
      <c r="C51" s="63" t="s">
        <v>56</v>
      </c>
      <c r="D51" s="61"/>
      <c r="E51" s="57" t="s">
        <v>93</v>
      </c>
      <c r="F51" s="58" t="s">
        <v>93</v>
      </c>
      <c r="G51" s="58" t="s">
        <v>93</v>
      </c>
      <c r="H51" s="58" t="s">
        <v>93</v>
      </c>
      <c r="I51" s="58" t="s">
        <v>93</v>
      </c>
      <c r="J51" s="58">
        <v>6089450</v>
      </c>
      <c r="K51" s="58" t="s">
        <v>93</v>
      </c>
      <c r="L51" s="78">
        <v>227902</v>
      </c>
      <c r="M51" s="80">
        <v>6317352</v>
      </c>
      <c r="N51" s="77"/>
      <c r="O51" s="77"/>
    </row>
    <row r="52" spans="1:15" ht="18.75" customHeight="1" x14ac:dyDescent="0.15">
      <c r="A52" s="62"/>
      <c r="B52" s="62"/>
      <c r="C52" s="61" t="s">
        <v>57</v>
      </c>
      <c r="D52" s="61"/>
      <c r="E52" s="57" t="s">
        <v>93</v>
      </c>
      <c r="F52" s="58" t="s">
        <v>93</v>
      </c>
      <c r="G52" s="58" t="s">
        <v>93</v>
      </c>
      <c r="H52" s="58" t="s">
        <v>93</v>
      </c>
      <c r="I52" s="58" t="s">
        <v>93</v>
      </c>
      <c r="J52" s="58" t="s">
        <v>93</v>
      </c>
      <c r="K52" s="58" t="s">
        <v>93</v>
      </c>
      <c r="L52" s="78">
        <v>269223</v>
      </c>
      <c r="M52" s="80">
        <v>269223</v>
      </c>
      <c r="N52" s="77"/>
      <c r="O52" s="77"/>
    </row>
    <row r="53" spans="1:15" ht="16.05" customHeight="1" x14ac:dyDescent="0.15">
      <c r="A53" s="62"/>
      <c r="B53" s="62"/>
      <c r="C53" s="61" t="s">
        <v>58</v>
      </c>
      <c r="D53" s="61"/>
      <c r="E53" s="57" t="s">
        <v>93</v>
      </c>
      <c r="F53" s="58" t="s">
        <v>93</v>
      </c>
      <c r="G53" s="58" t="s">
        <v>93</v>
      </c>
      <c r="H53" s="58" t="s">
        <v>93</v>
      </c>
      <c r="I53" s="58" t="s">
        <v>93</v>
      </c>
      <c r="J53" s="58" t="s">
        <v>93</v>
      </c>
      <c r="K53" s="58" t="s">
        <v>93</v>
      </c>
      <c r="L53" s="78">
        <v>42520</v>
      </c>
      <c r="M53" s="80">
        <v>42520</v>
      </c>
      <c r="N53" s="77"/>
      <c r="O53" s="77"/>
    </row>
    <row r="54" spans="1:15" ht="16.05" customHeight="1" x14ac:dyDescent="0.15">
      <c r="A54" s="62"/>
      <c r="B54" s="63"/>
      <c r="C54" s="63" t="s">
        <v>59</v>
      </c>
      <c r="D54" s="61"/>
      <c r="E54" s="57" t="s">
        <v>93</v>
      </c>
      <c r="F54" s="58" t="s">
        <v>93</v>
      </c>
      <c r="G54" s="58" t="s">
        <v>93</v>
      </c>
      <c r="H54" s="58" t="s">
        <v>93</v>
      </c>
      <c r="I54" s="58" t="s">
        <v>93</v>
      </c>
      <c r="J54" s="58">
        <v>5432008</v>
      </c>
      <c r="K54" s="58" t="s">
        <v>93</v>
      </c>
      <c r="L54" s="78">
        <v>2993579</v>
      </c>
      <c r="M54" s="80">
        <v>8425587</v>
      </c>
      <c r="N54" s="77"/>
      <c r="O54" s="77"/>
    </row>
    <row r="55" spans="1:15" ht="16.05" customHeight="1" x14ac:dyDescent="0.15">
      <c r="A55" s="62"/>
      <c r="B55" s="65"/>
      <c r="C55" s="65" t="s">
        <v>40</v>
      </c>
      <c r="D55" s="61"/>
      <c r="E55" s="57">
        <v>256066</v>
      </c>
      <c r="F55" s="58">
        <v>1593</v>
      </c>
      <c r="G55" s="58">
        <v>10268</v>
      </c>
      <c r="H55" s="58">
        <v>25403</v>
      </c>
      <c r="I55" s="58" t="s">
        <v>77</v>
      </c>
      <c r="J55" s="58">
        <v>585402</v>
      </c>
      <c r="K55" s="58" t="s">
        <v>77</v>
      </c>
      <c r="L55" s="78">
        <v>1598</v>
      </c>
      <c r="M55" s="80">
        <v>880330</v>
      </c>
      <c r="N55" s="77"/>
      <c r="O55" s="77"/>
    </row>
    <row r="56" spans="1:15" ht="16.05" customHeight="1" x14ac:dyDescent="0.15">
      <c r="A56" s="62"/>
      <c r="B56" s="216" t="s">
        <v>60</v>
      </c>
      <c r="C56" s="216"/>
      <c r="D56" s="61"/>
      <c r="E56" s="57">
        <v>252748</v>
      </c>
      <c r="F56" s="58">
        <v>51332</v>
      </c>
      <c r="G56" s="58">
        <v>23851</v>
      </c>
      <c r="H56" s="58">
        <v>183448</v>
      </c>
      <c r="I56" s="58" t="s">
        <v>93</v>
      </c>
      <c r="J56" s="58">
        <v>213415</v>
      </c>
      <c r="K56" s="58">
        <v>49200420</v>
      </c>
      <c r="L56" s="78">
        <v>150585078</v>
      </c>
      <c r="M56" s="80">
        <v>200510292</v>
      </c>
      <c r="N56" s="77"/>
      <c r="O56" s="77"/>
    </row>
    <row r="57" spans="1:15" ht="16.05" customHeight="1" x14ac:dyDescent="0.15">
      <c r="A57" s="62"/>
      <c r="B57" s="216" t="s">
        <v>61</v>
      </c>
      <c r="C57" s="216"/>
      <c r="D57" s="61"/>
      <c r="E57" s="57">
        <v>25374766</v>
      </c>
      <c r="F57" s="58">
        <v>5173617</v>
      </c>
      <c r="G57" s="58">
        <v>389355</v>
      </c>
      <c r="H57" s="58">
        <v>63031513</v>
      </c>
      <c r="I57" s="58">
        <v>1184816</v>
      </c>
      <c r="J57" s="58">
        <v>22111872</v>
      </c>
      <c r="K57" s="58">
        <v>2548</v>
      </c>
      <c r="L57" s="78">
        <v>1817266</v>
      </c>
      <c r="M57" s="80">
        <v>119085753</v>
      </c>
      <c r="N57" s="77"/>
      <c r="O57" s="77"/>
    </row>
    <row r="58" spans="1:15" s="48" customFormat="1" ht="16.05" customHeight="1" x14ac:dyDescent="0.15">
      <c r="A58" s="60"/>
      <c r="B58" s="216" t="s">
        <v>82</v>
      </c>
      <c r="C58" s="216"/>
      <c r="D58" s="61"/>
      <c r="E58" s="57">
        <v>166473263</v>
      </c>
      <c r="F58" s="58">
        <v>21834508</v>
      </c>
      <c r="G58" s="58">
        <v>4349385</v>
      </c>
      <c r="H58" s="58">
        <v>135186172</v>
      </c>
      <c r="I58" s="58">
        <v>2384131574</v>
      </c>
      <c r="J58" s="58">
        <v>281004189</v>
      </c>
      <c r="K58" s="58">
        <v>432000565</v>
      </c>
      <c r="L58" s="78">
        <v>202228351</v>
      </c>
      <c r="M58" s="80">
        <v>3627208007</v>
      </c>
      <c r="N58" s="77"/>
      <c r="O58" s="77"/>
    </row>
    <row r="59" spans="1:15" s="48" customFormat="1" ht="16.05" customHeight="1" x14ac:dyDescent="0.15">
      <c r="A59" s="60"/>
      <c r="B59" s="63"/>
      <c r="C59" s="63" t="s">
        <v>64</v>
      </c>
      <c r="D59" s="61"/>
      <c r="E59" s="57" t="s">
        <v>93</v>
      </c>
      <c r="F59" s="58" t="s">
        <v>93</v>
      </c>
      <c r="G59" s="58" t="s">
        <v>93</v>
      </c>
      <c r="H59" s="58" t="s">
        <v>93</v>
      </c>
      <c r="I59" s="58">
        <v>596802447</v>
      </c>
      <c r="J59" s="58">
        <v>98372561</v>
      </c>
      <c r="K59" s="58">
        <v>110175802</v>
      </c>
      <c r="L59" s="78">
        <v>1296246</v>
      </c>
      <c r="M59" s="80">
        <v>806647056</v>
      </c>
      <c r="N59" s="77"/>
      <c r="O59" s="77"/>
    </row>
    <row r="60" spans="1:15" s="42" customFormat="1" ht="16.05" customHeight="1" x14ac:dyDescent="0.15">
      <c r="A60" s="66"/>
      <c r="B60" s="67"/>
      <c r="C60" s="63" t="s">
        <v>83</v>
      </c>
      <c r="D60" s="61"/>
      <c r="E60" s="57" t="s">
        <v>93</v>
      </c>
      <c r="F60" s="58" t="s">
        <v>93</v>
      </c>
      <c r="G60" s="58" t="s">
        <v>93</v>
      </c>
      <c r="H60" s="58" t="s">
        <v>93</v>
      </c>
      <c r="I60" s="58">
        <v>1426920000</v>
      </c>
      <c r="J60" s="58">
        <v>93677000</v>
      </c>
      <c r="K60" s="58">
        <v>181605165</v>
      </c>
      <c r="L60" s="78">
        <v>184329000</v>
      </c>
      <c r="M60" s="81">
        <v>1886531165</v>
      </c>
      <c r="N60" s="77"/>
      <c r="O60" s="77"/>
    </row>
    <row r="61" spans="1:15" ht="16.05" customHeight="1" x14ac:dyDescent="0.15">
      <c r="A61" s="62"/>
      <c r="B61" s="67"/>
      <c r="C61" s="63" t="s">
        <v>84</v>
      </c>
      <c r="D61" s="61"/>
      <c r="E61" s="57" t="s">
        <v>93</v>
      </c>
      <c r="F61" s="58" t="s">
        <v>93</v>
      </c>
      <c r="G61" s="58" t="s">
        <v>93</v>
      </c>
      <c r="H61" s="58" t="s">
        <v>93</v>
      </c>
      <c r="I61" s="58">
        <v>163774384</v>
      </c>
      <c r="J61" s="58">
        <v>21370480</v>
      </c>
      <c r="K61" s="58">
        <v>23090024</v>
      </c>
      <c r="L61" s="78">
        <v>2393000</v>
      </c>
      <c r="M61" s="80">
        <v>210627888</v>
      </c>
      <c r="N61" s="77"/>
      <c r="O61" s="77"/>
    </row>
    <row r="62" spans="1:15" ht="16.05" customHeight="1" x14ac:dyDescent="0.15">
      <c r="A62" s="62"/>
      <c r="B62" s="63"/>
      <c r="C62" s="63" t="s">
        <v>85</v>
      </c>
      <c r="D62" s="61"/>
      <c r="E62" s="57">
        <v>50207647</v>
      </c>
      <c r="F62" s="58">
        <v>9294530</v>
      </c>
      <c r="G62" s="58">
        <v>1093133</v>
      </c>
      <c r="H62" s="58">
        <v>68401931</v>
      </c>
      <c r="I62" s="58">
        <v>189528350</v>
      </c>
      <c r="J62" s="58">
        <v>33091706</v>
      </c>
      <c r="K62" s="58">
        <v>109276507</v>
      </c>
      <c r="L62" s="78">
        <v>405928</v>
      </c>
      <c r="M62" s="80">
        <v>461299732</v>
      </c>
      <c r="N62" s="77"/>
      <c r="O62" s="77"/>
    </row>
    <row r="63" spans="1:15" ht="16.05" customHeight="1" x14ac:dyDescent="0.15">
      <c r="A63" s="62"/>
      <c r="B63" s="63"/>
      <c r="C63" s="63" t="s">
        <v>40</v>
      </c>
      <c r="D63" s="61"/>
      <c r="E63" s="57">
        <v>116265616</v>
      </c>
      <c r="F63" s="58">
        <v>12539978</v>
      </c>
      <c r="G63" s="58">
        <v>3256252</v>
      </c>
      <c r="H63" s="58">
        <v>66784241</v>
      </c>
      <c r="I63" s="58">
        <v>7106393</v>
      </c>
      <c r="J63" s="58">
        <v>34492442</v>
      </c>
      <c r="K63" s="58">
        <v>7853067</v>
      </c>
      <c r="L63" s="78">
        <v>13804177</v>
      </c>
      <c r="M63" s="80">
        <v>262102166</v>
      </c>
      <c r="N63" s="77"/>
      <c r="O63" s="77"/>
    </row>
    <row r="64" spans="1:15" ht="16.05" customHeight="1" x14ac:dyDescent="0.15">
      <c r="A64" s="62"/>
      <c r="B64" s="212" t="s">
        <v>86</v>
      </c>
      <c r="C64" s="212"/>
      <c r="D64" s="61"/>
      <c r="E64" s="57">
        <v>11404379</v>
      </c>
      <c r="F64" s="58">
        <v>2872319</v>
      </c>
      <c r="G64" s="58">
        <v>337413</v>
      </c>
      <c r="H64" s="58">
        <v>14816029</v>
      </c>
      <c r="I64" s="58">
        <v>1140167</v>
      </c>
      <c r="J64" s="58">
        <v>23096264</v>
      </c>
      <c r="K64" s="58">
        <v>1409296</v>
      </c>
      <c r="L64" s="78">
        <v>9209565</v>
      </c>
      <c r="M64" s="80">
        <v>64285432</v>
      </c>
      <c r="N64" s="77"/>
      <c r="O64" s="77"/>
    </row>
    <row r="65" spans="1:15" ht="16.05" customHeight="1" x14ac:dyDescent="0.15">
      <c r="A65" s="62"/>
      <c r="B65" s="62"/>
      <c r="C65" s="61" t="s">
        <v>72</v>
      </c>
      <c r="D65" s="61"/>
      <c r="E65" s="57" t="s">
        <v>93</v>
      </c>
      <c r="F65" s="58" t="s">
        <v>93</v>
      </c>
      <c r="G65" s="58" t="s">
        <v>93</v>
      </c>
      <c r="H65" s="58" t="s">
        <v>93</v>
      </c>
      <c r="I65" s="58" t="s">
        <v>93</v>
      </c>
      <c r="J65" s="58">
        <v>881418</v>
      </c>
      <c r="K65" s="58">
        <v>1022201</v>
      </c>
      <c r="L65" s="78">
        <v>8858546</v>
      </c>
      <c r="M65" s="80">
        <v>10762165</v>
      </c>
      <c r="N65" s="77"/>
      <c r="O65" s="77"/>
    </row>
    <row r="66" spans="1:15" ht="16.05" customHeight="1" x14ac:dyDescent="0.15">
      <c r="A66" s="62"/>
      <c r="B66" s="62"/>
      <c r="C66" s="61" t="s">
        <v>87</v>
      </c>
      <c r="D66" s="61"/>
      <c r="E66" s="57">
        <v>11404379</v>
      </c>
      <c r="F66" s="58">
        <v>2872319</v>
      </c>
      <c r="G66" s="58">
        <v>337413</v>
      </c>
      <c r="H66" s="58">
        <v>14816029</v>
      </c>
      <c r="I66" s="58">
        <v>1140167</v>
      </c>
      <c r="J66" s="58">
        <v>8721469</v>
      </c>
      <c r="K66" s="58">
        <v>133105</v>
      </c>
      <c r="L66" s="78">
        <v>351019</v>
      </c>
      <c r="M66" s="80">
        <v>39775900</v>
      </c>
      <c r="N66" s="77"/>
      <c r="O66" s="77"/>
    </row>
    <row r="67" spans="1:15" ht="16.05" customHeight="1" x14ac:dyDescent="0.15">
      <c r="A67" s="62"/>
      <c r="B67" s="62"/>
      <c r="C67" s="61" t="s">
        <v>101</v>
      </c>
      <c r="D67" s="61"/>
      <c r="E67" s="57" t="s">
        <v>93</v>
      </c>
      <c r="F67" s="58" t="s">
        <v>93</v>
      </c>
      <c r="G67" s="58" t="s">
        <v>93</v>
      </c>
      <c r="H67" s="58" t="s">
        <v>93</v>
      </c>
      <c r="I67" s="58" t="s">
        <v>93</v>
      </c>
      <c r="J67" s="58">
        <v>13493377</v>
      </c>
      <c r="K67" s="58">
        <v>253990</v>
      </c>
      <c r="L67" s="78" t="s">
        <v>93</v>
      </c>
      <c r="M67" s="80">
        <v>13747367</v>
      </c>
      <c r="N67" s="77"/>
      <c r="O67" s="77"/>
    </row>
    <row r="68" spans="1:15" ht="16.05" customHeight="1" x14ac:dyDescent="0.15">
      <c r="A68" s="62"/>
      <c r="B68" s="214" t="s">
        <v>88</v>
      </c>
      <c r="C68" s="214"/>
      <c r="D68" s="61"/>
      <c r="E68" s="82">
        <v>370567854</v>
      </c>
      <c r="F68" s="83">
        <v>67820085</v>
      </c>
      <c r="G68" s="83">
        <v>10788626</v>
      </c>
      <c r="H68" s="83">
        <v>1220737820</v>
      </c>
      <c r="I68" s="83">
        <v>2555279895</v>
      </c>
      <c r="J68" s="83">
        <v>30817536792</v>
      </c>
      <c r="K68" s="83">
        <v>102730627313</v>
      </c>
      <c r="L68" s="59">
        <v>229300427793</v>
      </c>
      <c r="M68" s="80">
        <v>367073786178</v>
      </c>
      <c r="N68" s="77"/>
      <c r="O68" s="77"/>
    </row>
    <row r="69" spans="1:15" ht="5.25" customHeight="1" x14ac:dyDescent="0.15">
      <c r="A69" s="68"/>
      <c r="B69" s="68"/>
      <c r="C69" s="69"/>
      <c r="D69" s="70"/>
      <c r="E69" s="71"/>
      <c r="F69" s="72"/>
      <c r="G69" s="72"/>
      <c r="H69" s="72"/>
      <c r="I69" s="73"/>
      <c r="J69" s="73"/>
      <c r="K69" s="73"/>
      <c r="L69" s="73"/>
      <c r="M69" s="74"/>
    </row>
    <row r="70" spans="1:15" ht="3.75" customHeight="1" x14ac:dyDescent="0.15">
      <c r="A70" s="42"/>
      <c r="D70" s="75"/>
    </row>
    <row r="71" spans="1:15" ht="33.75" customHeight="1" x14ac:dyDescent="0.15">
      <c r="A71" s="213" t="s">
        <v>108</v>
      </c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</row>
    <row r="72" spans="1:15" ht="10.5" customHeight="1" x14ac:dyDescent="0.15">
      <c r="E72" s="76"/>
      <c r="F72" s="76"/>
      <c r="G72" s="76"/>
      <c r="H72" s="76"/>
      <c r="I72" s="76"/>
      <c r="J72" s="76"/>
      <c r="K72" s="76"/>
      <c r="L72" s="76"/>
      <c r="M72" s="76"/>
    </row>
    <row r="73" spans="1:15" ht="10.5" customHeight="1" x14ac:dyDescent="0.15">
      <c r="E73" s="76"/>
      <c r="F73" s="76"/>
      <c r="G73" s="76"/>
      <c r="H73" s="76"/>
      <c r="I73" s="76"/>
      <c r="J73" s="76"/>
      <c r="K73" s="76"/>
      <c r="L73" s="76"/>
      <c r="M73" s="76"/>
    </row>
  </sheetData>
  <mergeCells count="30">
    <mergeCell ref="M4:M5"/>
    <mergeCell ref="A2:M2"/>
    <mergeCell ref="A4:D5"/>
    <mergeCell ref="E4:F4"/>
    <mergeCell ref="G4:G5"/>
    <mergeCell ref="H4:H5"/>
    <mergeCell ref="I4:I5"/>
    <mergeCell ref="J4:J5"/>
    <mergeCell ref="K4:K5"/>
    <mergeCell ref="L4:L5"/>
    <mergeCell ref="B41:C41"/>
    <mergeCell ref="B21:C21"/>
    <mergeCell ref="B12:C12"/>
    <mergeCell ref="B14:C14"/>
    <mergeCell ref="B13:C13"/>
    <mergeCell ref="B33:C33"/>
    <mergeCell ref="B7:C7"/>
    <mergeCell ref="B10:C10"/>
    <mergeCell ref="B11:C11"/>
    <mergeCell ref="B18:C18"/>
    <mergeCell ref="B25:C25"/>
    <mergeCell ref="B48:C48"/>
    <mergeCell ref="A71:M71"/>
    <mergeCell ref="B49:C49"/>
    <mergeCell ref="B64:C64"/>
    <mergeCell ref="B68:C68"/>
    <mergeCell ref="B50:C50"/>
    <mergeCell ref="B56:C56"/>
    <mergeCell ref="B57:C57"/>
    <mergeCell ref="B58:C58"/>
  </mergeCells>
  <phoneticPr fontId="8"/>
  <printOptions horizontalCentered="1"/>
  <pageMargins left="0.55118110236220474" right="0.39370078740157483" top="0.6692913385826772" bottom="0.23622047244094491" header="0.62992125984251968" footer="0.39370078740157483"/>
  <pageSetup paperSize="9" scale="63" firstPageNumber="35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2"/>
  <sheetViews>
    <sheetView showGridLines="0" view="pageBreakPreview" zoomScaleNormal="100" zoomScaleSheetLayoutView="100" workbookViewId="0">
      <pane xSplit="4" ySplit="6" topLeftCell="E7" activePane="bottomRight" state="frozen"/>
      <selection activeCell="A2" sqref="A2:IV3"/>
      <selection pane="topRight" activeCell="A2" sqref="A2:IV3"/>
      <selection pane="bottomLeft" activeCell="A2" sqref="A2:IV3"/>
      <selection pane="bottomRight"/>
    </sheetView>
  </sheetViews>
  <sheetFormatPr defaultColWidth="9.42578125" defaultRowHeight="10.5" customHeight="1" x14ac:dyDescent="0.15"/>
  <cols>
    <col min="1" max="1" width="1" style="41" customWidth="1"/>
    <col min="2" max="2" width="2.85546875" style="41" customWidth="1"/>
    <col min="3" max="3" width="24" style="41" customWidth="1"/>
    <col min="4" max="4" width="1" style="42" customWidth="1"/>
    <col min="5" max="8" width="17.85546875" style="43" customWidth="1"/>
    <col min="9" max="12" width="19.5703125" style="43" customWidth="1"/>
    <col min="13" max="13" width="23.42578125" style="84" customWidth="1"/>
    <col min="14" max="14" width="16.85546875" style="43" bestFit="1" customWidth="1"/>
    <col min="15" max="16384" width="9.42578125" style="43"/>
  </cols>
  <sheetData>
    <row r="1" spans="1:15" ht="5.0999999999999996" customHeight="1" x14ac:dyDescent="0.15"/>
    <row r="2" spans="1:15" s="45" customFormat="1" ht="12" customHeight="1" x14ac:dyDescent="0.15">
      <c r="A2" s="221" t="s">
        <v>106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5" ht="15" customHeight="1" x14ac:dyDescent="0.15">
      <c r="A3" s="46"/>
      <c r="B3" s="46"/>
      <c r="C3" s="46" t="s">
        <v>94</v>
      </c>
      <c r="D3" s="46"/>
      <c r="E3" s="46" t="s">
        <v>95</v>
      </c>
      <c r="F3" s="46"/>
      <c r="G3" s="46"/>
      <c r="H3" s="46"/>
      <c r="I3" s="46"/>
      <c r="J3" s="46"/>
      <c r="K3" s="46"/>
      <c r="L3" s="46"/>
      <c r="M3" s="85" t="s">
        <v>0</v>
      </c>
    </row>
    <row r="4" spans="1:15" s="48" customFormat="1" ht="18" customHeight="1" x14ac:dyDescent="0.15">
      <c r="A4" s="222" t="s">
        <v>1</v>
      </c>
      <c r="B4" s="222"/>
      <c r="C4" s="222"/>
      <c r="D4" s="223"/>
      <c r="E4" s="226" t="s">
        <v>2</v>
      </c>
      <c r="F4" s="227"/>
      <c r="G4" s="228" t="s">
        <v>3</v>
      </c>
      <c r="H4" s="230" t="s">
        <v>4</v>
      </c>
      <c r="I4" s="228" t="s">
        <v>5</v>
      </c>
      <c r="J4" s="228" t="s">
        <v>6</v>
      </c>
      <c r="K4" s="228" t="s">
        <v>7</v>
      </c>
      <c r="L4" s="228" t="s">
        <v>8</v>
      </c>
      <c r="M4" s="219" t="s">
        <v>9</v>
      </c>
    </row>
    <row r="5" spans="1:15" s="48" customFormat="1" ht="18" customHeight="1" x14ac:dyDescent="0.15">
      <c r="A5" s="224"/>
      <c r="B5" s="224"/>
      <c r="C5" s="224"/>
      <c r="D5" s="225"/>
      <c r="E5" s="49" t="s">
        <v>10</v>
      </c>
      <c r="F5" s="50" t="s">
        <v>11</v>
      </c>
      <c r="G5" s="229"/>
      <c r="H5" s="231"/>
      <c r="I5" s="229"/>
      <c r="J5" s="229"/>
      <c r="K5" s="229"/>
      <c r="L5" s="229"/>
      <c r="M5" s="220"/>
    </row>
    <row r="6" spans="1:15" s="42" customFormat="1" ht="4.05" customHeight="1" x14ac:dyDescent="0.15">
      <c r="A6" s="51"/>
      <c r="B6" s="51"/>
      <c r="C6" s="51"/>
      <c r="D6" s="52"/>
      <c r="E6" s="53"/>
      <c r="F6" s="53"/>
      <c r="G6" s="53"/>
      <c r="H6" s="53"/>
      <c r="I6" s="53"/>
      <c r="J6" s="53"/>
      <c r="K6" s="53"/>
      <c r="L6" s="53"/>
      <c r="M6" s="86"/>
    </row>
    <row r="7" spans="1:15" s="45" customFormat="1" ht="14.85" customHeight="1" x14ac:dyDescent="0.15">
      <c r="A7" s="55"/>
      <c r="B7" s="217" t="s">
        <v>12</v>
      </c>
      <c r="C7" s="217"/>
      <c r="D7" s="56"/>
      <c r="E7" s="88" t="s">
        <v>77</v>
      </c>
      <c r="F7" s="89" t="s">
        <v>77</v>
      </c>
      <c r="G7" s="89">
        <f>SUM(G8:G9)</f>
        <v>4921</v>
      </c>
      <c r="H7" s="89">
        <f>SUM(H8:H9)</f>
        <v>48813</v>
      </c>
      <c r="I7" s="89" t="s">
        <v>77</v>
      </c>
      <c r="J7" s="89">
        <f>SUM(J8:J9)</f>
        <v>18997341620</v>
      </c>
      <c r="K7" s="89">
        <f>SUM(K8:K9)</f>
        <v>34053395408</v>
      </c>
      <c r="L7" s="89">
        <f>SUM(L8:L9)</f>
        <v>2735500</v>
      </c>
      <c r="M7" s="90">
        <f>SUM(M8:M9)</f>
        <v>53053526262</v>
      </c>
      <c r="N7" s="77"/>
      <c r="O7" s="77"/>
    </row>
    <row r="8" spans="1:15" s="48" customFormat="1" ht="14.25" customHeight="1" x14ac:dyDescent="0.15">
      <c r="A8" s="60"/>
      <c r="B8" s="60"/>
      <c r="C8" s="92" t="s">
        <v>13</v>
      </c>
      <c r="D8" s="61"/>
      <c r="E8" s="88" t="s">
        <v>93</v>
      </c>
      <c r="F8" s="89" t="s">
        <v>93</v>
      </c>
      <c r="G8" s="89">
        <v>4921</v>
      </c>
      <c r="H8" s="89">
        <v>48813</v>
      </c>
      <c r="I8" s="89" t="s">
        <v>93</v>
      </c>
      <c r="J8" s="89">
        <v>18923497022</v>
      </c>
      <c r="K8" s="89">
        <v>34053395408</v>
      </c>
      <c r="L8" s="89">
        <v>2600500</v>
      </c>
      <c r="M8" s="59">
        <f t="shared" ref="M8:M39" si="0">SUM(E8:L8)</f>
        <v>52979546664</v>
      </c>
      <c r="N8" s="77"/>
      <c r="O8" s="77"/>
    </row>
    <row r="9" spans="1:15" ht="14.25" customHeight="1" x14ac:dyDescent="0.15">
      <c r="A9" s="62"/>
      <c r="B9" s="62"/>
      <c r="C9" s="92" t="s">
        <v>14</v>
      </c>
      <c r="D9" s="61"/>
      <c r="E9" s="88" t="s">
        <v>93</v>
      </c>
      <c r="F9" s="89" t="s">
        <v>93</v>
      </c>
      <c r="G9" s="89" t="s">
        <v>93</v>
      </c>
      <c r="H9" s="89" t="s">
        <v>93</v>
      </c>
      <c r="I9" s="89" t="s">
        <v>93</v>
      </c>
      <c r="J9" s="89">
        <v>73844598</v>
      </c>
      <c r="K9" s="89" t="s">
        <v>93</v>
      </c>
      <c r="L9" s="89">
        <v>135000</v>
      </c>
      <c r="M9" s="59">
        <f t="shared" si="0"/>
        <v>73979598</v>
      </c>
      <c r="N9" s="77"/>
      <c r="O9" s="77"/>
    </row>
    <row r="10" spans="1:15" ht="14.85" customHeight="1" x14ac:dyDescent="0.15">
      <c r="A10" s="62"/>
      <c r="B10" s="212" t="s">
        <v>16</v>
      </c>
      <c r="C10" s="212"/>
      <c r="D10" s="61"/>
      <c r="E10" s="88">
        <v>47455</v>
      </c>
      <c r="F10" s="89">
        <v>3144</v>
      </c>
      <c r="G10" s="89">
        <v>1162</v>
      </c>
      <c r="H10" s="89">
        <v>3953</v>
      </c>
      <c r="I10" s="89" t="s">
        <v>93</v>
      </c>
      <c r="J10" s="89">
        <v>9918</v>
      </c>
      <c r="K10" s="89" t="s">
        <v>93</v>
      </c>
      <c r="L10" s="89">
        <v>78347079</v>
      </c>
      <c r="M10" s="59">
        <f t="shared" si="0"/>
        <v>78412711</v>
      </c>
      <c r="N10" s="77"/>
      <c r="O10" s="77"/>
    </row>
    <row r="11" spans="1:15" ht="14.85" customHeight="1" x14ac:dyDescent="0.15">
      <c r="A11" s="62"/>
      <c r="B11" s="212" t="s">
        <v>17</v>
      </c>
      <c r="C11" s="212"/>
      <c r="D11" s="61"/>
      <c r="E11" s="88" t="s">
        <v>93</v>
      </c>
      <c r="F11" s="89" t="s">
        <v>93</v>
      </c>
      <c r="G11" s="89">
        <v>24529</v>
      </c>
      <c r="H11" s="89">
        <v>41156691</v>
      </c>
      <c r="I11" s="89" t="s">
        <v>93</v>
      </c>
      <c r="J11" s="89" t="s">
        <v>93</v>
      </c>
      <c r="K11" s="89">
        <v>80000000</v>
      </c>
      <c r="L11" s="89">
        <v>194272778657</v>
      </c>
      <c r="M11" s="59">
        <f t="shared" si="0"/>
        <v>194393959877</v>
      </c>
      <c r="N11" s="77"/>
      <c r="O11" s="77"/>
    </row>
    <row r="12" spans="1:15" ht="14.85" customHeight="1" x14ac:dyDescent="0.15">
      <c r="A12" s="62"/>
      <c r="B12" s="218" t="s">
        <v>22</v>
      </c>
      <c r="C12" s="218"/>
      <c r="D12" s="61"/>
      <c r="E12" s="88">
        <v>311915</v>
      </c>
      <c r="F12" s="89">
        <v>5428</v>
      </c>
      <c r="G12" s="89">
        <v>121680</v>
      </c>
      <c r="H12" s="89">
        <v>4621164</v>
      </c>
      <c r="I12" s="89" t="s">
        <v>93</v>
      </c>
      <c r="J12" s="89">
        <v>54957</v>
      </c>
      <c r="K12" s="89">
        <v>1274167348</v>
      </c>
      <c r="L12" s="89">
        <v>325611055</v>
      </c>
      <c r="M12" s="59">
        <f t="shared" si="0"/>
        <v>1604893547</v>
      </c>
      <c r="N12" s="77"/>
      <c r="O12" s="77"/>
    </row>
    <row r="13" spans="1:15" ht="14.85" customHeight="1" x14ac:dyDescent="0.15">
      <c r="A13" s="62"/>
      <c r="B13" s="212" t="s">
        <v>78</v>
      </c>
      <c r="C13" s="212"/>
      <c r="D13" s="61"/>
      <c r="E13" s="88">
        <f>SUM(E14:E16)</f>
        <v>2534097</v>
      </c>
      <c r="F13" s="89">
        <f t="shared" ref="F13:M13" si="1">SUM(F14:F16)</f>
        <v>482520</v>
      </c>
      <c r="G13" s="89">
        <f t="shared" si="1"/>
        <v>100708</v>
      </c>
      <c r="H13" s="89">
        <f t="shared" si="1"/>
        <v>5056360</v>
      </c>
      <c r="I13" s="89">
        <f t="shared" si="1"/>
        <v>36090309</v>
      </c>
      <c r="J13" s="89">
        <f t="shared" si="1"/>
        <v>580919</v>
      </c>
      <c r="K13" s="89">
        <f t="shared" si="1"/>
        <v>38077905970</v>
      </c>
      <c r="L13" s="89">
        <f t="shared" si="1"/>
        <v>966401239</v>
      </c>
      <c r="M13" s="90">
        <f t="shared" si="1"/>
        <v>39089152122</v>
      </c>
      <c r="N13" s="77"/>
      <c r="O13" s="77"/>
    </row>
    <row r="14" spans="1:15" ht="14.85" customHeight="1" x14ac:dyDescent="0.15">
      <c r="A14" s="62"/>
      <c r="B14" s="62"/>
      <c r="C14" s="61" t="s">
        <v>79</v>
      </c>
      <c r="D14" s="61"/>
      <c r="E14" s="88">
        <v>2469481</v>
      </c>
      <c r="F14" s="89">
        <v>481285</v>
      </c>
      <c r="G14" s="89">
        <v>68340</v>
      </c>
      <c r="H14" s="89">
        <v>2120782</v>
      </c>
      <c r="I14" s="89" t="s">
        <v>93</v>
      </c>
      <c r="J14" s="89">
        <v>568448</v>
      </c>
      <c r="K14" s="89">
        <v>37906904826</v>
      </c>
      <c r="L14" s="89">
        <v>668001011</v>
      </c>
      <c r="M14" s="59">
        <f t="shared" si="0"/>
        <v>38580614173</v>
      </c>
      <c r="N14" s="77"/>
      <c r="O14" s="77"/>
    </row>
    <row r="15" spans="1:15" ht="14.85" customHeight="1" x14ac:dyDescent="0.15">
      <c r="A15" s="62"/>
      <c r="B15" s="62"/>
      <c r="C15" s="61" t="s">
        <v>80</v>
      </c>
      <c r="D15" s="61"/>
      <c r="E15" s="88">
        <v>64616</v>
      </c>
      <c r="F15" s="89">
        <v>1235</v>
      </c>
      <c r="G15" s="89">
        <v>2228</v>
      </c>
      <c r="H15" s="89">
        <v>48427</v>
      </c>
      <c r="I15" s="89" t="s">
        <v>93</v>
      </c>
      <c r="J15" s="89">
        <v>12471</v>
      </c>
      <c r="K15" s="89">
        <v>170185163</v>
      </c>
      <c r="L15" s="89">
        <v>291401035</v>
      </c>
      <c r="M15" s="59">
        <f t="shared" si="0"/>
        <v>461715175</v>
      </c>
      <c r="N15" s="77"/>
      <c r="O15" s="77"/>
    </row>
    <row r="16" spans="1:15" s="48" customFormat="1" ht="14.85" customHeight="1" x14ac:dyDescent="0.15">
      <c r="A16" s="60"/>
      <c r="B16" s="64"/>
      <c r="C16" s="65" t="s">
        <v>99</v>
      </c>
      <c r="D16" s="61"/>
      <c r="E16" s="88" t="s">
        <v>93</v>
      </c>
      <c r="F16" s="89" t="s">
        <v>93</v>
      </c>
      <c r="G16" s="89">
        <v>30140</v>
      </c>
      <c r="H16" s="89">
        <v>2887151</v>
      </c>
      <c r="I16" s="89">
        <v>36090309</v>
      </c>
      <c r="J16" s="89" t="s">
        <v>93</v>
      </c>
      <c r="K16" s="89">
        <v>815981</v>
      </c>
      <c r="L16" s="89">
        <v>6999193</v>
      </c>
      <c r="M16" s="59">
        <f t="shared" si="0"/>
        <v>46822774</v>
      </c>
      <c r="N16" s="77"/>
      <c r="O16" s="77"/>
    </row>
    <row r="17" spans="1:15" s="48" customFormat="1" ht="14.85" customHeight="1" x14ac:dyDescent="0.15">
      <c r="A17" s="60"/>
      <c r="B17" s="216" t="s">
        <v>24</v>
      </c>
      <c r="C17" s="216"/>
      <c r="D17" s="61"/>
      <c r="E17" s="88">
        <f>SUM(E18:E19)</f>
        <v>3189258</v>
      </c>
      <c r="F17" s="89">
        <f>SUM(F18:F19)</f>
        <v>297886</v>
      </c>
      <c r="G17" s="89">
        <f>SUM(G18:G19)</f>
        <v>506064</v>
      </c>
      <c r="H17" s="89">
        <f>SUM(H18:H19)</f>
        <v>80282389</v>
      </c>
      <c r="I17" s="89" t="s">
        <v>93</v>
      </c>
      <c r="J17" s="89">
        <f>SUM(J18:J19)</f>
        <v>892035099</v>
      </c>
      <c r="K17" s="89">
        <f>SUM(K18:K19)</f>
        <v>1400048426</v>
      </c>
      <c r="L17" s="89">
        <f>SUM(L18:L19)</f>
        <v>10995521</v>
      </c>
      <c r="M17" s="90">
        <f>SUM(M18:M19)</f>
        <v>2387354643</v>
      </c>
      <c r="N17" s="77"/>
      <c r="O17" s="77"/>
    </row>
    <row r="18" spans="1:15" s="48" customFormat="1" ht="14.85" customHeight="1" x14ac:dyDescent="0.15">
      <c r="A18" s="60"/>
      <c r="B18" s="60"/>
      <c r="C18" s="61" t="s">
        <v>25</v>
      </c>
      <c r="D18" s="61"/>
      <c r="E18" s="88">
        <v>387865</v>
      </c>
      <c r="F18" s="89">
        <v>43442</v>
      </c>
      <c r="G18" s="89">
        <v>193766</v>
      </c>
      <c r="H18" s="89">
        <v>79391660</v>
      </c>
      <c r="I18" s="89" t="s">
        <v>93</v>
      </c>
      <c r="J18" s="89">
        <v>570098465</v>
      </c>
      <c r="K18" s="89">
        <v>1398544425</v>
      </c>
      <c r="L18" s="89">
        <v>10081349</v>
      </c>
      <c r="M18" s="59">
        <f t="shared" si="0"/>
        <v>2058740972</v>
      </c>
      <c r="N18" s="77"/>
      <c r="O18" s="77"/>
    </row>
    <row r="19" spans="1:15" s="42" customFormat="1" ht="14.85" customHeight="1" x14ac:dyDescent="0.15">
      <c r="A19" s="66"/>
      <c r="B19" s="60"/>
      <c r="C19" s="61" t="s">
        <v>26</v>
      </c>
      <c r="D19" s="61"/>
      <c r="E19" s="88">
        <v>2801393</v>
      </c>
      <c r="F19" s="89">
        <v>254444</v>
      </c>
      <c r="G19" s="89">
        <v>312298</v>
      </c>
      <c r="H19" s="89">
        <v>890729</v>
      </c>
      <c r="I19" s="89" t="s">
        <v>93</v>
      </c>
      <c r="J19" s="89">
        <v>321936634</v>
      </c>
      <c r="K19" s="89">
        <v>1504001</v>
      </c>
      <c r="L19" s="89">
        <v>914172</v>
      </c>
      <c r="M19" s="59">
        <f t="shared" si="0"/>
        <v>328613671</v>
      </c>
      <c r="N19" s="77"/>
      <c r="O19" s="77"/>
    </row>
    <row r="20" spans="1:15" ht="14.85" customHeight="1" x14ac:dyDescent="0.15">
      <c r="A20" s="62"/>
      <c r="B20" s="212" t="s">
        <v>28</v>
      </c>
      <c r="C20" s="212"/>
      <c r="D20" s="61"/>
      <c r="E20" s="88">
        <f>SUM(E21:E23)</f>
        <v>60668555</v>
      </c>
      <c r="F20" s="89">
        <f t="shared" ref="F20:M20" si="2">SUM(F21:F23)</f>
        <v>7656566</v>
      </c>
      <c r="G20" s="89">
        <f t="shared" si="2"/>
        <v>2680894</v>
      </c>
      <c r="H20" s="89">
        <f t="shared" si="2"/>
        <v>115461822</v>
      </c>
      <c r="I20" s="89">
        <f t="shared" si="2"/>
        <v>6335598</v>
      </c>
      <c r="J20" s="89">
        <f t="shared" si="2"/>
        <v>276789279</v>
      </c>
      <c r="K20" s="89">
        <f t="shared" si="2"/>
        <v>3312585114</v>
      </c>
      <c r="L20" s="89">
        <f t="shared" si="2"/>
        <v>3792159553</v>
      </c>
      <c r="M20" s="90">
        <f t="shared" si="2"/>
        <v>7574337381</v>
      </c>
      <c r="N20" s="77"/>
      <c r="O20" s="77"/>
    </row>
    <row r="21" spans="1:15" ht="14.85" customHeight="1" x14ac:dyDescent="0.15">
      <c r="A21" s="62"/>
      <c r="B21" s="62"/>
      <c r="C21" s="61" t="s">
        <v>29</v>
      </c>
      <c r="D21" s="61"/>
      <c r="E21" s="88">
        <v>20560451</v>
      </c>
      <c r="F21" s="89">
        <v>3165677</v>
      </c>
      <c r="G21" s="89">
        <v>815572</v>
      </c>
      <c r="H21" s="89">
        <v>20504398</v>
      </c>
      <c r="I21" s="89">
        <v>2423416</v>
      </c>
      <c r="J21" s="89">
        <v>75245020</v>
      </c>
      <c r="K21" s="89">
        <v>65957907</v>
      </c>
      <c r="L21" s="89">
        <v>929159442</v>
      </c>
      <c r="M21" s="59">
        <f t="shared" si="0"/>
        <v>1117831883</v>
      </c>
      <c r="N21" s="77"/>
      <c r="O21" s="77"/>
    </row>
    <row r="22" spans="1:15" ht="14.85" customHeight="1" x14ac:dyDescent="0.15">
      <c r="A22" s="62"/>
      <c r="B22" s="62"/>
      <c r="C22" s="61" t="s">
        <v>30</v>
      </c>
      <c r="D22" s="61"/>
      <c r="E22" s="88">
        <v>34902095</v>
      </c>
      <c r="F22" s="89">
        <v>3590245</v>
      </c>
      <c r="G22" s="89">
        <v>1632026</v>
      </c>
      <c r="H22" s="89">
        <v>83638541</v>
      </c>
      <c r="I22" s="89">
        <v>3912182</v>
      </c>
      <c r="J22" s="89">
        <v>190954912</v>
      </c>
      <c r="K22" s="89">
        <v>23857317</v>
      </c>
      <c r="L22" s="89">
        <v>2796601242</v>
      </c>
      <c r="M22" s="59">
        <f t="shared" si="0"/>
        <v>3139088560</v>
      </c>
      <c r="N22" s="77"/>
      <c r="O22" s="77"/>
    </row>
    <row r="23" spans="1:15" ht="14.85" customHeight="1" x14ac:dyDescent="0.15">
      <c r="A23" s="62"/>
      <c r="B23" s="62"/>
      <c r="C23" s="61" t="s">
        <v>31</v>
      </c>
      <c r="D23" s="61"/>
      <c r="E23" s="88">
        <v>5206009</v>
      </c>
      <c r="F23" s="89">
        <v>900644</v>
      </c>
      <c r="G23" s="89">
        <v>233296</v>
      </c>
      <c r="H23" s="89">
        <v>11318883</v>
      </c>
      <c r="I23" s="89" t="s">
        <v>93</v>
      </c>
      <c r="J23" s="89">
        <v>10589347</v>
      </c>
      <c r="K23" s="89">
        <v>3222769890</v>
      </c>
      <c r="L23" s="89">
        <v>66398869</v>
      </c>
      <c r="M23" s="59">
        <f t="shared" si="0"/>
        <v>3317416938</v>
      </c>
      <c r="N23" s="77"/>
      <c r="O23" s="77"/>
    </row>
    <row r="24" spans="1:15" ht="14.85" customHeight="1" x14ac:dyDescent="0.15">
      <c r="A24" s="62"/>
      <c r="B24" s="212" t="s">
        <v>33</v>
      </c>
      <c r="C24" s="212"/>
      <c r="D24" s="61"/>
      <c r="E24" s="88">
        <f>SUM(E25:E31)</f>
        <v>2124910</v>
      </c>
      <c r="F24" s="89">
        <f t="shared" ref="F24:M24" si="3">SUM(F25:F31)</f>
        <v>569642</v>
      </c>
      <c r="G24" s="89">
        <f t="shared" si="3"/>
        <v>74760</v>
      </c>
      <c r="H24" s="89">
        <f t="shared" si="3"/>
        <v>78963092</v>
      </c>
      <c r="I24" s="89">
        <f t="shared" si="3"/>
        <v>750572</v>
      </c>
      <c r="J24" s="89">
        <f t="shared" si="3"/>
        <v>10318495421</v>
      </c>
      <c r="K24" s="89">
        <f t="shared" si="3"/>
        <v>24064273622</v>
      </c>
      <c r="L24" s="89">
        <f t="shared" si="3"/>
        <v>45134134357</v>
      </c>
      <c r="M24" s="90">
        <f t="shared" si="3"/>
        <v>79599386376</v>
      </c>
      <c r="N24" s="77"/>
      <c r="O24" s="77"/>
    </row>
    <row r="25" spans="1:15" ht="14.85" customHeight="1" x14ac:dyDescent="0.15">
      <c r="A25" s="62"/>
      <c r="B25" s="62"/>
      <c r="C25" s="61" t="s">
        <v>34</v>
      </c>
      <c r="D25" s="61"/>
      <c r="E25" s="88" t="s">
        <v>93</v>
      </c>
      <c r="F25" s="89" t="s">
        <v>93</v>
      </c>
      <c r="G25" s="89" t="s">
        <v>93</v>
      </c>
      <c r="H25" s="89" t="s">
        <v>93</v>
      </c>
      <c r="I25" s="89" t="s">
        <v>93</v>
      </c>
      <c r="J25" s="89">
        <v>348164645</v>
      </c>
      <c r="K25" s="89">
        <v>3119299237</v>
      </c>
      <c r="L25" s="89">
        <v>18722566642</v>
      </c>
      <c r="M25" s="59">
        <f t="shared" si="0"/>
        <v>22190030524</v>
      </c>
      <c r="N25" s="77"/>
      <c r="O25" s="77"/>
    </row>
    <row r="26" spans="1:15" ht="14.85" customHeight="1" x14ac:dyDescent="0.15">
      <c r="A26" s="62"/>
      <c r="B26" s="62"/>
      <c r="C26" s="61" t="s">
        <v>35</v>
      </c>
      <c r="D26" s="61"/>
      <c r="E26" s="88" t="s">
        <v>93</v>
      </c>
      <c r="F26" s="89" t="s">
        <v>93</v>
      </c>
      <c r="G26" s="89" t="s">
        <v>93</v>
      </c>
      <c r="H26" s="89" t="s">
        <v>93</v>
      </c>
      <c r="I26" s="89" t="s">
        <v>93</v>
      </c>
      <c r="J26" s="89" t="s">
        <v>93</v>
      </c>
      <c r="K26" s="89">
        <v>3412962677</v>
      </c>
      <c r="L26" s="89">
        <v>1354839781</v>
      </c>
      <c r="M26" s="59">
        <f t="shared" si="0"/>
        <v>4767802458</v>
      </c>
      <c r="N26" s="77"/>
      <c r="O26" s="77"/>
    </row>
    <row r="27" spans="1:15" ht="14.85" customHeight="1" x14ac:dyDescent="0.15">
      <c r="A27" s="62"/>
      <c r="B27" s="62"/>
      <c r="C27" s="61" t="s">
        <v>36</v>
      </c>
      <c r="D27" s="58"/>
      <c r="E27" s="88" t="s">
        <v>93</v>
      </c>
      <c r="F27" s="89" t="s">
        <v>93</v>
      </c>
      <c r="G27" s="89" t="s">
        <v>93</v>
      </c>
      <c r="H27" s="89" t="s">
        <v>93</v>
      </c>
      <c r="I27" s="89" t="s">
        <v>93</v>
      </c>
      <c r="J27" s="89">
        <v>107185951</v>
      </c>
      <c r="K27" s="89">
        <v>16016042276</v>
      </c>
      <c r="L27" s="89">
        <v>25041203030</v>
      </c>
      <c r="M27" s="59">
        <f t="shared" si="0"/>
        <v>41164431257</v>
      </c>
      <c r="N27" s="77"/>
      <c r="O27" s="77"/>
    </row>
    <row r="28" spans="1:15" ht="14.85" customHeight="1" x14ac:dyDescent="0.15">
      <c r="A28" s="62"/>
      <c r="B28" s="62"/>
      <c r="C28" s="61" t="s">
        <v>37</v>
      </c>
      <c r="D28" s="58"/>
      <c r="E28" s="88" t="s">
        <v>93</v>
      </c>
      <c r="F28" s="89" t="s">
        <v>93</v>
      </c>
      <c r="G28" s="89" t="s">
        <v>93</v>
      </c>
      <c r="H28" s="89" t="s">
        <v>93</v>
      </c>
      <c r="I28" s="89" t="s">
        <v>93</v>
      </c>
      <c r="J28" s="89" t="s">
        <v>93</v>
      </c>
      <c r="K28" s="89">
        <v>4500</v>
      </c>
      <c r="L28" s="89">
        <v>9894494</v>
      </c>
      <c r="M28" s="59">
        <f t="shared" si="0"/>
        <v>9898994</v>
      </c>
      <c r="N28" s="77"/>
      <c r="O28" s="77"/>
    </row>
    <row r="29" spans="1:15" ht="14.85" customHeight="1" x14ac:dyDescent="0.15">
      <c r="A29" s="62"/>
      <c r="B29" s="62"/>
      <c r="C29" s="61" t="s">
        <v>38</v>
      </c>
      <c r="D29" s="58"/>
      <c r="E29" s="88" t="s">
        <v>93</v>
      </c>
      <c r="F29" s="89" t="s">
        <v>93</v>
      </c>
      <c r="G29" s="89" t="s">
        <v>93</v>
      </c>
      <c r="H29" s="89" t="s">
        <v>93</v>
      </c>
      <c r="I29" s="89" t="s">
        <v>93</v>
      </c>
      <c r="J29" s="89">
        <v>7289337671</v>
      </c>
      <c r="K29" s="89">
        <v>1513410877</v>
      </c>
      <c r="L29" s="89">
        <v>1536249</v>
      </c>
      <c r="M29" s="59">
        <f t="shared" si="0"/>
        <v>8804284797</v>
      </c>
      <c r="N29" s="77"/>
      <c r="O29" s="77"/>
    </row>
    <row r="30" spans="1:15" ht="14.85" customHeight="1" x14ac:dyDescent="0.15">
      <c r="A30" s="62"/>
      <c r="B30" s="62"/>
      <c r="C30" s="92" t="s">
        <v>100</v>
      </c>
      <c r="D30" s="58"/>
      <c r="E30" s="88">
        <v>169121</v>
      </c>
      <c r="F30" s="89">
        <v>2328</v>
      </c>
      <c r="G30" s="89">
        <v>5616</v>
      </c>
      <c r="H30" s="89">
        <v>677740</v>
      </c>
      <c r="I30" s="89">
        <v>750572</v>
      </c>
      <c r="J30" s="89">
        <v>2203544784</v>
      </c>
      <c r="K30" s="89">
        <v>1573714</v>
      </c>
      <c r="L30" s="89">
        <v>4026411</v>
      </c>
      <c r="M30" s="59">
        <f t="shared" si="0"/>
        <v>2210750286</v>
      </c>
      <c r="N30" s="77"/>
      <c r="O30" s="77"/>
    </row>
    <row r="31" spans="1:15" ht="14.85" customHeight="1" x14ac:dyDescent="0.15">
      <c r="A31" s="62"/>
      <c r="B31" s="62"/>
      <c r="C31" s="61" t="s">
        <v>40</v>
      </c>
      <c r="D31" s="58"/>
      <c r="E31" s="88">
        <v>1955789</v>
      </c>
      <c r="F31" s="89">
        <v>567314</v>
      </c>
      <c r="G31" s="89">
        <v>69144</v>
      </c>
      <c r="H31" s="89">
        <v>78285352</v>
      </c>
      <c r="I31" s="89" t="s">
        <v>93</v>
      </c>
      <c r="J31" s="89">
        <v>370262370</v>
      </c>
      <c r="K31" s="89">
        <v>980341</v>
      </c>
      <c r="L31" s="89">
        <v>67750</v>
      </c>
      <c r="M31" s="59">
        <f t="shared" si="0"/>
        <v>452188060</v>
      </c>
      <c r="N31" s="77"/>
      <c r="O31" s="77"/>
    </row>
    <row r="32" spans="1:15" ht="14.85" customHeight="1" x14ac:dyDescent="0.15">
      <c r="A32" s="62"/>
      <c r="B32" s="212" t="s">
        <v>41</v>
      </c>
      <c r="C32" s="212"/>
      <c r="D32" s="56"/>
      <c r="E32" s="88">
        <f>SUM(E33:E39)</f>
        <v>3779956</v>
      </c>
      <c r="F32" s="89">
        <f t="shared" ref="F32:M32" si="4">SUM(F33:F39)</f>
        <v>151775</v>
      </c>
      <c r="G32" s="89">
        <f t="shared" si="4"/>
        <v>203809</v>
      </c>
      <c r="H32" s="89">
        <f t="shared" si="4"/>
        <v>498297838</v>
      </c>
      <c r="I32" s="89">
        <f t="shared" si="4"/>
        <v>36025294</v>
      </c>
      <c r="J32" s="89">
        <f t="shared" si="4"/>
        <v>328289443</v>
      </c>
      <c r="K32" s="89">
        <f t="shared" si="4"/>
        <v>1775702934</v>
      </c>
      <c r="L32" s="89">
        <f t="shared" si="4"/>
        <v>117641571</v>
      </c>
      <c r="M32" s="90">
        <f t="shared" si="4"/>
        <v>2760092620</v>
      </c>
      <c r="N32" s="77"/>
      <c r="O32" s="77"/>
    </row>
    <row r="33" spans="1:15" ht="14.85" customHeight="1" x14ac:dyDescent="0.15">
      <c r="A33" s="62"/>
      <c r="B33" s="62"/>
      <c r="C33" s="61" t="s">
        <v>42</v>
      </c>
      <c r="D33" s="56"/>
      <c r="E33" s="88" t="s">
        <v>93</v>
      </c>
      <c r="F33" s="89" t="s">
        <v>93</v>
      </c>
      <c r="G33" s="89" t="s">
        <v>93</v>
      </c>
      <c r="H33" s="89">
        <v>180917</v>
      </c>
      <c r="I33" s="89">
        <v>89819</v>
      </c>
      <c r="J33" s="89">
        <v>15987229</v>
      </c>
      <c r="K33" s="89">
        <v>113433</v>
      </c>
      <c r="L33" s="89">
        <v>817670</v>
      </c>
      <c r="M33" s="59">
        <f t="shared" si="0"/>
        <v>17189068</v>
      </c>
      <c r="N33" s="77"/>
      <c r="O33" s="77"/>
    </row>
    <row r="34" spans="1:15" ht="14.85" customHeight="1" x14ac:dyDescent="0.15">
      <c r="A34" s="62"/>
      <c r="B34" s="62"/>
      <c r="C34" s="61" t="s">
        <v>43</v>
      </c>
      <c r="D34" s="56"/>
      <c r="E34" s="88" t="s">
        <v>93</v>
      </c>
      <c r="F34" s="89" t="s">
        <v>93</v>
      </c>
      <c r="G34" s="89" t="s">
        <v>93</v>
      </c>
      <c r="H34" s="89" t="s">
        <v>93</v>
      </c>
      <c r="I34" s="89" t="s">
        <v>93</v>
      </c>
      <c r="J34" s="89">
        <v>271649893</v>
      </c>
      <c r="K34" s="89">
        <v>256042</v>
      </c>
      <c r="L34" s="89">
        <v>1000000</v>
      </c>
      <c r="M34" s="59">
        <f t="shared" si="0"/>
        <v>272905935</v>
      </c>
      <c r="N34" s="77"/>
      <c r="O34" s="77"/>
    </row>
    <row r="35" spans="1:15" ht="14.85" customHeight="1" x14ac:dyDescent="0.15">
      <c r="A35" s="62"/>
      <c r="B35" s="62"/>
      <c r="C35" s="61" t="s">
        <v>44</v>
      </c>
      <c r="D35" s="56"/>
      <c r="E35" s="88" t="s">
        <v>93</v>
      </c>
      <c r="F35" s="89" t="s">
        <v>93</v>
      </c>
      <c r="G35" s="89" t="s">
        <v>93</v>
      </c>
      <c r="H35" s="89">
        <v>129698544</v>
      </c>
      <c r="I35" s="89" t="s">
        <v>93</v>
      </c>
      <c r="J35" s="89">
        <v>34448232</v>
      </c>
      <c r="K35" s="89">
        <v>381386953</v>
      </c>
      <c r="L35" s="89">
        <v>40000000</v>
      </c>
      <c r="M35" s="59">
        <f t="shared" si="0"/>
        <v>585533729</v>
      </c>
      <c r="N35" s="77"/>
      <c r="O35" s="77"/>
    </row>
    <row r="36" spans="1:15" ht="14.85" customHeight="1" x14ac:dyDescent="0.15">
      <c r="A36" s="62"/>
      <c r="B36" s="62"/>
      <c r="C36" s="61" t="s">
        <v>45</v>
      </c>
      <c r="D36" s="56"/>
      <c r="E36" s="88" t="s">
        <v>93</v>
      </c>
      <c r="F36" s="89" t="s">
        <v>93</v>
      </c>
      <c r="G36" s="89" t="s">
        <v>93</v>
      </c>
      <c r="H36" s="89">
        <v>362266784</v>
      </c>
      <c r="I36" s="89" t="s">
        <v>93</v>
      </c>
      <c r="J36" s="89">
        <v>5037612</v>
      </c>
      <c r="K36" s="89">
        <v>121230275</v>
      </c>
      <c r="L36" s="89">
        <v>75000000</v>
      </c>
      <c r="M36" s="59">
        <f t="shared" si="0"/>
        <v>563534671</v>
      </c>
      <c r="N36" s="77"/>
      <c r="O36" s="77"/>
    </row>
    <row r="37" spans="1:15" ht="14.85" customHeight="1" x14ac:dyDescent="0.15">
      <c r="A37" s="62"/>
      <c r="B37" s="62"/>
      <c r="C37" s="61" t="s">
        <v>40</v>
      </c>
      <c r="D37" s="56"/>
      <c r="E37" s="88">
        <v>345048</v>
      </c>
      <c r="F37" s="89">
        <v>61191</v>
      </c>
      <c r="G37" s="89">
        <v>82301</v>
      </c>
      <c r="H37" s="89">
        <v>5336044</v>
      </c>
      <c r="I37" s="89" t="s">
        <v>93</v>
      </c>
      <c r="J37" s="89">
        <v>85249</v>
      </c>
      <c r="K37" s="89">
        <v>103645</v>
      </c>
      <c r="L37" s="89">
        <v>115137</v>
      </c>
      <c r="M37" s="59">
        <f t="shared" si="0"/>
        <v>6128615</v>
      </c>
      <c r="N37" s="77"/>
      <c r="O37" s="77"/>
    </row>
    <row r="38" spans="1:15" ht="14.85" customHeight="1" x14ac:dyDescent="0.15">
      <c r="A38" s="62"/>
      <c r="B38" s="62"/>
      <c r="C38" s="61" t="s">
        <v>46</v>
      </c>
      <c r="D38" s="56"/>
      <c r="E38" s="88" t="s">
        <v>93</v>
      </c>
      <c r="F38" s="89" t="s">
        <v>93</v>
      </c>
      <c r="G38" s="89" t="s">
        <v>93</v>
      </c>
      <c r="H38" s="89" t="s">
        <v>93</v>
      </c>
      <c r="I38" s="89" t="s">
        <v>93</v>
      </c>
      <c r="J38" s="89" t="s">
        <v>93</v>
      </c>
      <c r="K38" s="89">
        <v>1256833203</v>
      </c>
      <c r="L38" s="89" t="s">
        <v>93</v>
      </c>
      <c r="M38" s="59">
        <f t="shared" si="0"/>
        <v>1256833203</v>
      </c>
      <c r="N38" s="77"/>
      <c r="O38" s="77"/>
    </row>
    <row r="39" spans="1:15" ht="14.85" customHeight="1" x14ac:dyDescent="0.15">
      <c r="A39" s="62"/>
      <c r="B39" s="62"/>
      <c r="C39" s="61" t="s">
        <v>81</v>
      </c>
      <c r="D39" s="56"/>
      <c r="E39" s="88">
        <v>3434908</v>
      </c>
      <c r="F39" s="89">
        <v>90584</v>
      </c>
      <c r="G39" s="89">
        <v>121508</v>
      </c>
      <c r="H39" s="89">
        <v>815549</v>
      </c>
      <c r="I39" s="89">
        <v>35935475</v>
      </c>
      <c r="J39" s="89">
        <v>1081228</v>
      </c>
      <c r="K39" s="89">
        <v>15779383</v>
      </c>
      <c r="L39" s="89">
        <v>708764</v>
      </c>
      <c r="M39" s="59">
        <f t="shared" si="0"/>
        <v>57967399</v>
      </c>
      <c r="N39" s="77"/>
      <c r="O39" s="77"/>
    </row>
    <row r="40" spans="1:15" ht="14.85" customHeight="1" x14ac:dyDescent="0.15">
      <c r="A40" s="62"/>
      <c r="B40" s="217" t="s">
        <v>47</v>
      </c>
      <c r="C40" s="217"/>
      <c r="D40" s="56"/>
      <c r="E40" s="88">
        <f>SUM(E41:E46)</f>
        <v>726174</v>
      </c>
      <c r="F40" s="89">
        <f>SUM(F41:F46)</f>
        <v>49747</v>
      </c>
      <c r="G40" s="89">
        <f>SUM(G41:G46)</f>
        <v>11078</v>
      </c>
      <c r="H40" s="89">
        <f>SUM(H41:H46)</f>
        <v>86864</v>
      </c>
      <c r="I40" s="89" t="s">
        <v>93</v>
      </c>
      <c r="J40" s="89">
        <f>SUM(J41:J46)</f>
        <v>19868776</v>
      </c>
      <c r="K40" s="89">
        <f>SUM(K41:K46)</f>
        <v>16886141</v>
      </c>
      <c r="L40" s="89">
        <f>SUM(L41:L46)</f>
        <v>62259037</v>
      </c>
      <c r="M40" s="90">
        <f>SUM(M41:M46)</f>
        <v>99887817</v>
      </c>
      <c r="N40" s="77"/>
      <c r="O40" s="77"/>
    </row>
    <row r="41" spans="1:15" ht="14.85" customHeight="1" x14ac:dyDescent="0.15">
      <c r="A41" s="62"/>
      <c r="B41" s="63"/>
      <c r="C41" s="63" t="s">
        <v>48</v>
      </c>
      <c r="D41" s="56"/>
      <c r="E41" s="88" t="s">
        <v>93</v>
      </c>
      <c r="F41" s="89" t="s">
        <v>93</v>
      </c>
      <c r="G41" s="89" t="s">
        <v>93</v>
      </c>
      <c r="H41" s="89" t="s">
        <v>93</v>
      </c>
      <c r="I41" s="89" t="s">
        <v>93</v>
      </c>
      <c r="J41" s="89" t="s">
        <v>93</v>
      </c>
      <c r="K41" s="89">
        <v>16882662</v>
      </c>
      <c r="L41" s="89" t="s">
        <v>93</v>
      </c>
      <c r="M41" s="59">
        <f t="shared" ref="M41:M66" si="5">SUM(E41:L41)</f>
        <v>16882662</v>
      </c>
      <c r="N41" s="77"/>
      <c r="O41" s="77"/>
    </row>
    <row r="42" spans="1:15" s="45" customFormat="1" ht="16.05" customHeight="1" x14ac:dyDescent="0.15">
      <c r="A42" s="55"/>
      <c r="B42" s="63"/>
      <c r="C42" s="63" t="s">
        <v>49</v>
      </c>
      <c r="D42" s="56"/>
      <c r="E42" s="88" t="s">
        <v>77</v>
      </c>
      <c r="F42" s="89" t="s">
        <v>77</v>
      </c>
      <c r="G42" s="89" t="s">
        <v>77</v>
      </c>
      <c r="H42" s="89" t="s">
        <v>77</v>
      </c>
      <c r="I42" s="89" t="s">
        <v>77</v>
      </c>
      <c r="J42" s="89">
        <v>7628389</v>
      </c>
      <c r="K42" s="89" t="s">
        <v>77</v>
      </c>
      <c r="L42" s="89">
        <v>24739158</v>
      </c>
      <c r="M42" s="59">
        <f t="shared" si="5"/>
        <v>32367547</v>
      </c>
      <c r="N42" s="77"/>
      <c r="O42" s="77"/>
    </row>
    <row r="43" spans="1:15" s="48" customFormat="1" ht="16.05" customHeight="1" x14ac:dyDescent="0.15">
      <c r="A43" s="60"/>
      <c r="B43" s="63"/>
      <c r="C43" s="63" t="s">
        <v>50</v>
      </c>
      <c r="D43" s="61"/>
      <c r="E43" s="88" t="s">
        <v>93</v>
      </c>
      <c r="F43" s="89" t="s">
        <v>93</v>
      </c>
      <c r="G43" s="89" t="s">
        <v>93</v>
      </c>
      <c r="H43" s="89" t="s">
        <v>93</v>
      </c>
      <c r="I43" s="89" t="s">
        <v>93</v>
      </c>
      <c r="J43" s="89">
        <v>9555163</v>
      </c>
      <c r="K43" s="89" t="s">
        <v>93</v>
      </c>
      <c r="L43" s="89">
        <v>25980656</v>
      </c>
      <c r="M43" s="59">
        <f t="shared" si="5"/>
        <v>35535819</v>
      </c>
      <c r="N43" s="77"/>
      <c r="O43" s="77"/>
    </row>
    <row r="44" spans="1:15" ht="16.05" customHeight="1" x14ac:dyDescent="0.15">
      <c r="A44" s="62"/>
      <c r="B44" s="63"/>
      <c r="C44" s="63" t="s">
        <v>51</v>
      </c>
      <c r="D44" s="61"/>
      <c r="E44" s="88" t="s">
        <v>93</v>
      </c>
      <c r="F44" s="89" t="s">
        <v>93</v>
      </c>
      <c r="G44" s="89" t="s">
        <v>93</v>
      </c>
      <c r="H44" s="89" t="s">
        <v>93</v>
      </c>
      <c r="I44" s="89" t="s">
        <v>93</v>
      </c>
      <c r="J44" s="89">
        <v>566733</v>
      </c>
      <c r="K44" s="89" t="s">
        <v>93</v>
      </c>
      <c r="L44" s="89">
        <v>8789095</v>
      </c>
      <c r="M44" s="59">
        <f t="shared" si="5"/>
        <v>9355828</v>
      </c>
      <c r="N44" s="77"/>
      <c r="O44" s="77"/>
    </row>
    <row r="45" spans="1:15" ht="16.05" customHeight="1" x14ac:dyDescent="0.15">
      <c r="A45" s="62"/>
      <c r="B45" s="63"/>
      <c r="C45" s="63" t="s">
        <v>52</v>
      </c>
      <c r="D45" s="61"/>
      <c r="E45" s="88" t="s">
        <v>93</v>
      </c>
      <c r="F45" s="89" t="s">
        <v>93</v>
      </c>
      <c r="G45" s="89" t="s">
        <v>93</v>
      </c>
      <c r="H45" s="89" t="s">
        <v>93</v>
      </c>
      <c r="I45" s="89" t="s">
        <v>93</v>
      </c>
      <c r="J45" s="89">
        <v>1960309</v>
      </c>
      <c r="K45" s="89" t="s">
        <v>93</v>
      </c>
      <c r="L45" s="89">
        <v>2744770</v>
      </c>
      <c r="M45" s="59">
        <f t="shared" si="5"/>
        <v>4705079</v>
      </c>
      <c r="N45" s="77"/>
      <c r="O45" s="77"/>
    </row>
    <row r="46" spans="1:15" ht="16.05" customHeight="1" x14ac:dyDescent="0.15">
      <c r="A46" s="62"/>
      <c r="B46" s="63"/>
      <c r="C46" s="63" t="s">
        <v>40</v>
      </c>
      <c r="D46" s="61"/>
      <c r="E46" s="88">
        <v>726174</v>
      </c>
      <c r="F46" s="89">
        <v>49747</v>
      </c>
      <c r="G46" s="89">
        <v>11078</v>
      </c>
      <c r="H46" s="89">
        <v>86864</v>
      </c>
      <c r="I46" s="89" t="s">
        <v>93</v>
      </c>
      <c r="J46" s="89">
        <v>158182</v>
      </c>
      <c r="K46" s="89">
        <v>3479</v>
      </c>
      <c r="L46" s="89">
        <v>5358</v>
      </c>
      <c r="M46" s="59">
        <f t="shared" si="5"/>
        <v>1040882</v>
      </c>
      <c r="N46" s="77"/>
      <c r="O46" s="77"/>
    </row>
    <row r="47" spans="1:15" ht="16.05" customHeight="1" x14ac:dyDescent="0.15">
      <c r="A47" s="62"/>
      <c r="B47" s="212" t="s">
        <v>54</v>
      </c>
      <c r="C47" s="212"/>
      <c r="D47" s="61"/>
      <c r="E47" s="88">
        <v>54971</v>
      </c>
      <c r="F47" s="89">
        <v>1026</v>
      </c>
      <c r="G47" s="89">
        <v>3022</v>
      </c>
      <c r="H47" s="89">
        <v>330196</v>
      </c>
      <c r="I47" s="89" t="s">
        <v>93</v>
      </c>
      <c r="J47" s="89">
        <v>800553</v>
      </c>
      <c r="K47" s="89" t="s">
        <v>93</v>
      </c>
      <c r="L47" s="89">
        <v>3410541</v>
      </c>
      <c r="M47" s="59">
        <f t="shared" si="5"/>
        <v>4600309</v>
      </c>
      <c r="N47" s="77"/>
      <c r="O47" s="77"/>
    </row>
    <row r="48" spans="1:15" ht="16.05" customHeight="1" x14ac:dyDescent="0.15">
      <c r="A48" s="62"/>
      <c r="B48" s="212" t="s">
        <v>55</v>
      </c>
      <c r="C48" s="212"/>
      <c r="D48" s="61"/>
      <c r="E48" s="88">
        <v>29910669</v>
      </c>
      <c r="F48" s="89">
        <v>14361969</v>
      </c>
      <c r="G48" s="89">
        <v>948806</v>
      </c>
      <c r="H48" s="89">
        <v>17565834</v>
      </c>
      <c r="I48" s="89">
        <v>77410147</v>
      </c>
      <c r="J48" s="89">
        <v>17836621</v>
      </c>
      <c r="K48" s="89">
        <v>290917815</v>
      </c>
      <c r="L48" s="89">
        <v>1082708</v>
      </c>
      <c r="M48" s="59">
        <f t="shared" si="5"/>
        <v>450034569</v>
      </c>
      <c r="N48" s="77"/>
      <c r="O48" s="77"/>
    </row>
    <row r="49" spans="1:15" ht="21.75" customHeight="1" x14ac:dyDescent="0.15">
      <c r="A49" s="62"/>
      <c r="B49" s="215" t="s">
        <v>109</v>
      </c>
      <c r="C49" s="215"/>
      <c r="D49" s="61"/>
      <c r="E49" s="88">
        <f>SUM(E50:E54)</f>
        <v>225114</v>
      </c>
      <c r="F49" s="89">
        <f>SUM(F50:F54)</f>
        <v>2940</v>
      </c>
      <c r="G49" s="89">
        <f>SUM(G50:G54)</f>
        <v>8947</v>
      </c>
      <c r="H49" s="89">
        <f>SUM(H50:H54)</f>
        <v>23958</v>
      </c>
      <c r="I49" s="89" t="s">
        <v>77</v>
      </c>
      <c r="J49" s="89">
        <f>SUM(J50:J54)</f>
        <v>12621423</v>
      </c>
      <c r="K49" s="89" t="s">
        <v>77</v>
      </c>
      <c r="L49" s="89">
        <f>SUM(L50:L54)</f>
        <v>4328013</v>
      </c>
      <c r="M49" s="90">
        <f>SUM(M50:M54)</f>
        <v>17210395</v>
      </c>
      <c r="N49" s="77"/>
      <c r="O49" s="77"/>
    </row>
    <row r="50" spans="1:15" ht="16.05" customHeight="1" x14ac:dyDescent="0.15">
      <c r="A50" s="62"/>
      <c r="B50" s="63"/>
      <c r="C50" s="63" t="s">
        <v>56</v>
      </c>
      <c r="D50" s="61"/>
      <c r="E50" s="88" t="s">
        <v>93</v>
      </c>
      <c r="F50" s="89" t="s">
        <v>93</v>
      </c>
      <c r="G50" s="89" t="s">
        <v>93</v>
      </c>
      <c r="H50" s="89" t="s">
        <v>93</v>
      </c>
      <c r="I50" s="89" t="s">
        <v>93</v>
      </c>
      <c r="J50" s="89">
        <v>5611255</v>
      </c>
      <c r="K50" s="89" t="s">
        <v>93</v>
      </c>
      <c r="L50" s="89">
        <v>381590</v>
      </c>
      <c r="M50" s="59">
        <f t="shared" si="5"/>
        <v>5992845</v>
      </c>
      <c r="N50" s="77"/>
      <c r="O50" s="77"/>
    </row>
    <row r="51" spans="1:15" ht="26.1" customHeight="1" x14ac:dyDescent="0.15">
      <c r="A51" s="62"/>
      <c r="B51" s="62"/>
      <c r="C51" s="61" t="s">
        <v>57</v>
      </c>
      <c r="D51" s="61"/>
      <c r="E51" s="88" t="s">
        <v>93</v>
      </c>
      <c r="F51" s="89" t="s">
        <v>93</v>
      </c>
      <c r="G51" s="89" t="s">
        <v>93</v>
      </c>
      <c r="H51" s="89" t="s">
        <v>93</v>
      </c>
      <c r="I51" s="89" t="s">
        <v>93</v>
      </c>
      <c r="J51" s="89" t="s">
        <v>93</v>
      </c>
      <c r="K51" s="89" t="s">
        <v>93</v>
      </c>
      <c r="L51" s="89">
        <v>269223</v>
      </c>
      <c r="M51" s="59">
        <f t="shared" si="5"/>
        <v>269223</v>
      </c>
      <c r="N51" s="77"/>
      <c r="O51" s="77"/>
    </row>
    <row r="52" spans="1:15" ht="16.05" customHeight="1" x14ac:dyDescent="0.15">
      <c r="A52" s="62"/>
      <c r="B52" s="62"/>
      <c r="C52" s="61" t="s">
        <v>58</v>
      </c>
      <c r="D52" s="61"/>
      <c r="E52" s="88" t="s">
        <v>77</v>
      </c>
      <c r="F52" s="89" t="s">
        <v>77</v>
      </c>
      <c r="G52" s="89" t="s">
        <v>77</v>
      </c>
      <c r="H52" s="89" t="s">
        <v>77</v>
      </c>
      <c r="I52" s="89" t="s">
        <v>77</v>
      </c>
      <c r="J52" s="89" t="s">
        <v>77</v>
      </c>
      <c r="K52" s="89" t="s">
        <v>77</v>
      </c>
      <c r="L52" s="89">
        <v>42520</v>
      </c>
      <c r="M52" s="59">
        <f t="shared" si="5"/>
        <v>42520</v>
      </c>
      <c r="N52" s="77"/>
      <c r="O52" s="77"/>
    </row>
    <row r="53" spans="1:15" ht="16.05" customHeight="1" x14ac:dyDescent="0.15">
      <c r="A53" s="62"/>
      <c r="B53" s="63"/>
      <c r="C53" s="63" t="s">
        <v>59</v>
      </c>
      <c r="D53" s="61"/>
      <c r="E53" s="88" t="s">
        <v>93</v>
      </c>
      <c r="F53" s="89" t="s">
        <v>93</v>
      </c>
      <c r="G53" s="89" t="s">
        <v>93</v>
      </c>
      <c r="H53" s="89" t="s">
        <v>93</v>
      </c>
      <c r="I53" s="89" t="s">
        <v>93</v>
      </c>
      <c r="J53" s="89">
        <v>6487597</v>
      </c>
      <c r="K53" s="89" t="s">
        <v>93</v>
      </c>
      <c r="L53" s="89">
        <v>3633082</v>
      </c>
      <c r="M53" s="59">
        <f t="shared" si="5"/>
        <v>10120679</v>
      </c>
      <c r="N53" s="77"/>
      <c r="O53" s="77"/>
    </row>
    <row r="54" spans="1:15" ht="16.05" customHeight="1" x14ac:dyDescent="0.15">
      <c r="A54" s="62"/>
      <c r="B54" s="65"/>
      <c r="C54" s="65" t="s">
        <v>40</v>
      </c>
      <c r="D54" s="61"/>
      <c r="E54" s="88">
        <v>225114</v>
      </c>
      <c r="F54" s="89">
        <v>2940</v>
      </c>
      <c r="G54" s="89">
        <v>8947</v>
      </c>
      <c r="H54" s="89">
        <v>23958</v>
      </c>
      <c r="I54" s="89" t="s">
        <v>93</v>
      </c>
      <c r="J54" s="89">
        <v>522571</v>
      </c>
      <c r="K54" s="89" t="s">
        <v>93</v>
      </c>
      <c r="L54" s="89">
        <v>1598</v>
      </c>
      <c r="M54" s="59">
        <f t="shared" si="5"/>
        <v>785128</v>
      </c>
      <c r="N54" s="77"/>
      <c r="O54" s="77"/>
    </row>
    <row r="55" spans="1:15" ht="16.05" customHeight="1" x14ac:dyDescent="0.15">
      <c r="A55" s="62"/>
      <c r="B55" s="216" t="s">
        <v>60</v>
      </c>
      <c r="C55" s="216"/>
      <c r="D55" s="61"/>
      <c r="E55" s="88">
        <v>259045</v>
      </c>
      <c r="F55" s="89">
        <v>48594</v>
      </c>
      <c r="G55" s="89">
        <v>23511</v>
      </c>
      <c r="H55" s="89">
        <v>169388</v>
      </c>
      <c r="I55" s="89" t="s">
        <v>93</v>
      </c>
      <c r="J55" s="89">
        <v>206936</v>
      </c>
      <c r="K55" s="89">
        <v>3954</v>
      </c>
      <c r="L55" s="89">
        <v>170491379</v>
      </c>
      <c r="M55" s="59">
        <f t="shared" si="5"/>
        <v>171202807</v>
      </c>
      <c r="N55" s="77"/>
      <c r="O55" s="77"/>
    </row>
    <row r="56" spans="1:15" ht="16.05" customHeight="1" x14ac:dyDescent="0.15">
      <c r="A56" s="62"/>
      <c r="B56" s="216" t="s">
        <v>61</v>
      </c>
      <c r="C56" s="216"/>
      <c r="D56" s="61"/>
      <c r="E56" s="88">
        <v>25511135</v>
      </c>
      <c r="F56" s="89">
        <v>4529278</v>
      </c>
      <c r="G56" s="89">
        <v>372371</v>
      </c>
      <c r="H56" s="89">
        <v>63697399</v>
      </c>
      <c r="I56" s="89">
        <v>619707</v>
      </c>
      <c r="J56" s="89">
        <v>19104274</v>
      </c>
      <c r="K56" s="89">
        <v>891</v>
      </c>
      <c r="L56" s="89">
        <v>1567491</v>
      </c>
      <c r="M56" s="59">
        <f t="shared" si="5"/>
        <v>115402546</v>
      </c>
      <c r="N56" s="77"/>
      <c r="O56" s="77"/>
    </row>
    <row r="57" spans="1:15" s="48" customFormat="1" ht="16.05" customHeight="1" x14ac:dyDescent="0.15">
      <c r="A57" s="60"/>
      <c r="B57" s="216" t="s">
        <v>82</v>
      </c>
      <c r="C57" s="216"/>
      <c r="D57" s="61"/>
      <c r="E57" s="88">
        <f>SUM(E58:E62)</f>
        <v>163121704</v>
      </c>
      <c r="F57" s="89">
        <f t="shared" ref="F57:M57" si="6">SUM(F58:F62)</f>
        <v>23688966</v>
      </c>
      <c r="G57" s="89">
        <f t="shared" si="6"/>
        <v>3971189</v>
      </c>
      <c r="H57" s="89">
        <f t="shared" si="6"/>
        <v>127318929</v>
      </c>
      <c r="I57" s="89">
        <f t="shared" si="6"/>
        <v>2304618163</v>
      </c>
      <c r="J57" s="89">
        <f t="shared" si="6"/>
        <v>218993166</v>
      </c>
      <c r="K57" s="89">
        <f t="shared" si="6"/>
        <v>390356987</v>
      </c>
      <c r="L57" s="89">
        <f t="shared" si="6"/>
        <v>193371822</v>
      </c>
      <c r="M57" s="90">
        <f t="shared" si="6"/>
        <v>3425440926</v>
      </c>
      <c r="N57" s="77"/>
      <c r="O57" s="77"/>
    </row>
    <row r="58" spans="1:15" s="48" customFormat="1" ht="16.05" customHeight="1" x14ac:dyDescent="0.15">
      <c r="A58" s="60"/>
      <c r="B58" s="63"/>
      <c r="C58" s="63" t="s">
        <v>64</v>
      </c>
      <c r="D58" s="61"/>
      <c r="E58" s="88" t="s">
        <v>93</v>
      </c>
      <c r="F58" s="89" t="s">
        <v>93</v>
      </c>
      <c r="G58" s="89" t="s">
        <v>93</v>
      </c>
      <c r="H58" s="89" t="s">
        <v>93</v>
      </c>
      <c r="I58" s="89">
        <v>619738790</v>
      </c>
      <c r="J58" s="89">
        <v>75207850</v>
      </c>
      <c r="K58" s="89">
        <v>90780997</v>
      </c>
      <c r="L58" s="89">
        <v>1296000</v>
      </c>
      <c r="M58" s="59">
        <f t="shared" si="5"/>
        <v>787023637</v>
      </c>
      <c r="N58" s="77"/>
      <c r="O58" s="77"/>
    </row>
    <row r="59" spans="1:15" s="42" customFormat="1" ht="16.05" customHeight="1" x14ac:dyDescent="0.15">
      <c r="A59" s="66"/>
      <c r="B59" s="67"/>
      <c r="C59" s="63" t="s">
        <v>83</v>
      </c>
      <c r="D59" s="61"/>
      <c r="E59" s="88" t="s">
        <v>93</v>
      </c>
      <c r="F59" s="89" t="s">
        <v>93</v>
      </c>
      <c r="G59" s="89" t="s">
        <v>93</v>
      </c>
      <c r="H59" s="89" t="s">
        <v>93</v>
      </c>
      <c r="I59" s="89">
        <v>1430580000</v>
      </c>
      <c r="J59" s="89">
        <v>62121000</v>
      </c>
      <c r="K59" s="89">
        <v>167598515</v>
      </c>
      <c r="L59" s="89">
        <v>176940000</v>
      </c>
      <c r="M59" s="59">
        <f t="shared" si="5"/>
        <v>1837239515</v>
      </c>
      <c r="N59" s="77"/>
      <c r="O59" s="77"/>
    </row>
    <row r="60" spans="1:15" ht="16.05" customHeight="1" x14ac:dyDescent="0.15">
      <c r="A60" s="62"/>
      <c r="B60" s="67"/>
      <c r="C60" s="63" t="s">
        <v>84</v>
      </c>
      <c r="D60" s="61"/>
      <c r="E60" s="88" t="s">
        <v>93</v>
      </c>
      <c r="F60" s="89" t="s">
        <v>93</v>
      </c>
      <c r="G60" s="89" t="s">
        <v>93</v>
      </c>
      <c r="H60" s="89" t="s">
        <v>93</v>
      </c>
      <c r="I60" s="89">
        <v>185558607</v>
      </c>
      <c r="J60" s="89">
        <v>15987300</v>
      </c>
      <c r="K60" s="89">
        <v>21072631</v>
      </c>
      <c r="L60" s="89">
        <v>2352800</v>
      </c>
      <c r="M60" s="59">
        <f t="shared" si="5"/>
        <v>224971338</v>
      </c>
      <c r="N60" s="77"/>
      <c r="O60" s="77"/>
    </row>
    <row r="61" spans="1:15" ht="16.05" customHeight="1" x14ac:dyDescent="0.15">
      <c r="A61" s="62"/>
      <c r="B61" s="63"/>
      <c r="C61" s="63" t="s">
        <v>85</v>
      </c>
      <c r="D61" s="61"/>
      <c r="E61" s="88">
        <v>49346615</v>
      </c>
      <c r="F61" s="89">
        <v>9527697</v>
      </c>
      <c r="G61" s="89">
        <v>1079165</v>
      </c>
      <c r="H61" s="89">
        <v>70181872</v>
      </c>
      <c r="I61" s="89">
        <v>61460354</v>
      </c>
      <c r="J61" s="89">
        <v>31043025</v>
      </c>
      <c r="K61" s="89">
        <v>105435021</v>
      </c>
      <c r="L61" s="89">
        <v>386022</v>
      </c>
      <c r="M61" s="59">
        <f t="shared" si="5"/>
        <v>328459771</v>
      </c>
      <c r="N61" s="77"/>
      <c r="O61" s="77"/>
    </row>
    <row r="62" spans="1:15" ht="16.05" customHeight="1" x14ac:dyDescent="0.15">
      <c r="A62" s="62"/>
      <c r="B62" s="63"/>
      <c r="C62" s="63" t="s">
        <v>40</v>
      </c>
      <c r="D62" s="61"/>
      <c r="E62" s="88">
        <v>113775089</v>
      </c>
      <c r="F62" s="89">
        <v>14161269</v>
      </c>
      <c r="G62" s="89">
        <v>2892024</v>
      </c>
      <c r="H62" s="89">
        <v>57137057</v>
      </c>
      <c r="I62" s="89">
        <v>7280412</v>
      </c>
      <c r="J62" s="89">
        <v>34633991</v>
      </c>
      <c r="K62" s="89">
        <v>5469823</v>
      </c>
      <c r="L62" s="89">
        <v>12397000</v>
      </c>
      <c r="M62" s="59">
        <f t="shared" si="5"/>
        <v>247746665</v>
      </c>
      <c r="N62" s="77"/>
      <c r="O62" s="77"/>
    </row>
    <row r="63" spans="1:15" ht="16.05" customHeight="1" x14ac:dyDescent="0.15">
      <c r="A63" s="62"/>
      <c r="B63" s="212" t="s">
        <v>86</v>
      </c>
      <c r="C63" s="212"/>
      <c r="D63" s="61"/>
      <c r="E63" s="88">
        <f>SUM(E64:E66)</f>
        <v>11199599</v>
      </c>
      <c r="F63" s="89">
        <f t="shared" ref="F63:M63" si="7">SUM(F64:F66)</f>
        <v>2838049</v>
      </c>
      <c r="G63" s="89">
        <f t="shared" si="7"/>
        <v>315608</v>
      </c>
      <c r="H63" s="89">
        <f t="shared" si="7"/>
        <v>15895337</v>
      </c>
      <c r="I63" s="89">
        <f t="shared" si="7"/>
        <v>604177</v>
      </c>
      <c r="J63" s="89">
        <f t="shared" si="7"/>
        <v>20781143</v>
      </c>
      <c r="K63" s="89">
        <f t="shared" si="7"/>
        <v>1299762</v>
      </c>
      <c r="L63" s="89">
        <f t="shared" si="7"/>
        <v>7289399</v>
      </c>
      <c r="M63" s="90">
        <f t="shared" si="7"/>
        <v>60223074</v>
      </c>
      <c r="N63" s="77"/>
      <c r="O63" s="77"/>
    </row>
    <row r="64" spans="1:15" ht="16.05" customHeight="1" x14ac:dyDescent="0.15">
      <c r="A64" s="62"/>
      <c r="B64" s="62"/>
      <c r="C64" s="61" t="s">
        <v>72</v>
      </c>
      <c r="D64" s="61"/>
      <c r="E64" s="88" t="s">
        <v>93</v>
      </c>
      <c r="F64" s="89" t="s">
        <v>93</v>
      </c>
      <c r="G64" s="89" t="s">
        <v>93</v>
      </c>
      <c r="H64" s="89" t="s">
        <v>93</v>
      </c>
      <c r="I64" s="89" t="s">
        <v>93</v>
      </c>
      <c r="J64" s="89">
        <v>814056</v>
      </c>
      <c r="K64" s="89">
        <v>927398</v>
      </c>
      <c r="L64" s="89">
        <v>6945131</v>
      </c>
      <c r="M64" s="59">
        <f t="shared" si="5"/>
        <v>8686585</v>
      </c>
      <c r="N64" s="77"/>
      <c r="O64" s="77"/>
    </row>
    <row r="65" spans="1:15" ht="16.05" customHeight="1" x14ac:dyDescent="0.15">
      <c r="A65" s="62"/>
      <c r="B65" s="62"/>
      <c r="C65" s="61" t="s">
        <v>87</v>
      </c>
      <c r="D65" s="61"/>
      <c r="E65" s="88">
        <v>11199599</v>
      </c>
      <c r="F65" s="89">
        <v>2838049</v>
      </c>
      <c r="G65" s="89">
        <v>315608</v>
      </c>
      <c r="H65" s="89">
        <v>15895337</v>
      </c>
      <c r="I65" s="89">
        <v>604177</v>
      </c>
      <c r="J65" s="89">
        <v>6897319</v>
      </c>
      <c r="K65" s="89">
        <v>143108</v>
      </c>
      <c r="L65" s="89">
        <v>344268</v>
      </c>
      <c r="M65" s="59">
        <f t="shared" si="5"/>
        <v>38237465</v>
      </c>
      <c r="N65" s="77"/>
      <c r="O65" s="77"/>
    </row>
    <row r="66" spans="1:15" ht="16.05" customHeight="1" x14ac:dyDescent="0.15">
      <c r="A66" s="62"/>
      <c r="B66" s="62"/>
      <c r="C66" s="61" t="s">
        <v>101</v>
      </c>
      <c r="D66" s="61"/>
      <c r="E66" s="88" t="s">
        <v>93</v>
      </c>
      <c r="F66" s="89" t="s">
        <v>93</v>
      </c>
      <c r="G66" s="89" t="s">
        <v>93</v>
      </c>
      <c r="H66" s="89" t="s">
        <v>93</v>
      </c>
      <c r="I66" s="89" t="s">
        <v>93</v>
      </c>
      <c r="J66" s="89">
        <v>13069768</v>
      </c>
      <c r="K66" s="89">
        <v>229256</v>
      </c>
      <c r="L66" s="89" t="s">
        <v>93</v>
      </c>
      <c r="M66" s="59">
        <f t="shared" si="5"/>
        <v>13299024</v>
      </c>
      <c r="N66" s="77"/>
      <c r="O66" s="77"/>
    </row>
    <row r="67" spans="1:15" ht="16.05" customHeight="1" x14ac:dyDescent="0.15">
      <c r="A67" s="62"/>
      <c r="B67" s="214" t="s">
        <v>88</v>
      </c>
      <c r="C67" s="214"/>
      <c r="D67" s="61"/>
      <c r="E67" s="91">
        <f t="shared" ref="E67:M67" si="8">SUM(E7,E10:E13,E17,E20,E24,E32,E40,E47:E49,E55:E57,E63)</f>
        <v>303664557</v>
      </c>
      <c r="F67" s="59">
        <f t="shared" si="8"/>
        <v>54687530</v>
      </c>
      <c r="G67" s="59">
        <f t="shared" si="8"/>
        <v>9373059</v>
      </c>
      <c r="H67" s="59">
        <f t="shared" si="8"/>
        <v>1048980027</v>
      </c>
      <c r="I67" s="59">
        <f t="shared" si="8"/>
        <v>2462453967</v>
      </c>
      <c r="J67" s="59">
        <f t="shared" si="8"/>
        <v>31123809548</v>
      </c>
      <c r="K67" s="59">
        <f t="shared" si="8"/>
        <v>104737544372</v>
      </c>
      <c r="L67" s="59">
        <f t="shared" si="8"/>
        <v>245144604922</v>
      </c>
      <c r="M67" s="59">
        <f t="shared" si="8"/>
        <v>384885117982</v>
      </c>
      <c r="N67" s="77"/>
      <c r="O67" s="77"/>
    </row>
    <row r="68" spans="1:15" ht="5.25" customHeight="1" x14ac:dyDescent="0.15">
      <c r="A68" s="68"/>
      <c r="B68" s="68"/>
      <c r="C68" s="69"/>
      <c r="D68" s="70"/>
      <c r="E68" s="71"/>
      <c r="F68" s="72"/>
      <c r="G68" s="72"/>
      <c r="H68" s="72"/>
      <c r="I68" s="73"/>
      <c r="J68" s="73"/>
      <c r="K68" s="73"/>
      <c r="L68" s="73"/>
      <c r="M68" s="87"/>
    </row>
    <row r="69" spans="1:15" ht="3.75" customHeight="1" x14ac:dyDescent="0.15">
      <c r="A69" s="42"/>
      <c r="D69" s="75"/>
    </row>
    <row r="70" spans="1:15" ht="47.25" customHeight="1" x14ac:dyDescent="0.15">
      <c r="A70" s="213" t="s">
        <v>107</v>
      </c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</row>
    <row r="71" spans="1:15" ht="10.5" customHeight="1" x14ac:dyDescent="0.15">
      <c r="E71" s="76"/>
      <c r="F71" s="76"/>
      <c r="G71" s="76"/>
      <c r="H71" s="76"/>
      <c r="I71" s="76"/>
      <c r="J71" s="76"/>
      <c r="K71" s="76"/>
      <c r="L71" s="76"/>
      <c r="M71" s="76"/>
    </row>
    <row r="72" spans="1:15" ht="10.5" customHeight="1" x14ac:dyDescent="0.15">
      <c r="E72" s="76"/>
      <c r="F72" s="76"/>
      <c r="G72" s="76"/>
      <c r="H72" s="76"/>
      <c r="I72" s="76"/>
      <c r="J72" s="76"/>
      <c r="K72" s="76"/>
      <c r="L72" s="76"/>
      <c r="M72" s="76"/>
    </row>
  </sheetData>
  <mergeCells count="29">
    <mergeCell ref="A70:M70"/>
    <mergeCell ref="B48:C48"/>
    <mergeCell ref="B63:C63"/>
    <mergeCell ref="B67:C67"/>
    <mergeCell ref="B49:C49"/>
    <mergeCell ref="B55:C55"/>
    <mergeCell ref="B56:C56"/>
    <mergeCell ref="B57:C57"/>
    <mergeCell ref="B17:C17"/>
    <mergeCell ref="B20:C20"/>
    <mergeCell ref="B11:C11"/>
    <mergeCell ref="B13:C13"/>
    <mergeCell ref="B12:C12"/>
    <mergeCell ref="B24:C24"/>
    <mergeCell ref="B32:C32"/>
    <mergeCell ref="B40:C40"/>
    <mergeCell ref="B47:C47"/>
    <mergeCell ref="A2:M2"/>
    <mergeCell ref="A4:D5"/>
    <mergeCell ref="E4:F4"/>
    <mergeCell ref="G4:G5"/>
    <mergeCell ref="H4:H5"/>
    <mergeCell ref="I4:I5"/>
    <mergeCell ref="J4:J5"/>
    <mergeCell ref="K4:K5"/>
    <mergeCell ref="L4:L5"/>
    <mergeCell ref="M4:M5"/>
    <mergeCell ref="B7:C7"/>
    <mergeCell ref="B10:C10"/>
  </mergeCells>
  <phoneticPr fontId="8"/>
  <printOptions horizontalCentered="1"/>
  <pageMargins left="0.55118110236220474" right="0.39370078740157483" top="0.6692913385826772" bottom="0.23622047244094491" header="0.62992125984251968" footer="0.39370078740157483"/>
  <pageSetup paperSize="9" scale="63" firstPageNumber="358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4"/>
  <sheetViews>
    <sheetView showGridLines="0" view="pageBreakPreview" zoomScaleNormal="100" zoomScaleSheetLayoutView="100" workbookViewId="0">
      <pane xSplit="4" ySplit="6" topLeftCell="E10" activePane="bottomRight" state="frozen"/>
      <selection activeCell="A2" sqref="A2:IV3"/>
      <selection pane="topRight" activeCell="A2" sqref="A2:IV3"/>
      <selection pane="bottomLeft" activeCell="A2" sqref="A2:IV3"/>
      <selection pane="bottomRight"/>
    </sheetView>
  </sheetViews>
  <sheetFormatPr defaultColWidth="9.42578125" defaultRowHeight="10.5" customHeight="1" x14ac:dyDescent="0.15"/>
  <cols>
    <col min="1" max="1" width="1" style="41" customWidth="1"/>
    <col min="2" max="2" width="2.85546875" style="41" customWidth="1"/>
    <col min="3" max="3" width="24" style="41" customWidth="1"/>
    <col min="4" max="4" width="1" style="42" customWidth="1"/>
    <col min="5" max="8" width="17.85546875" style="43" customWidth="1"/>
    <col min="9" max="12" width="19.5703125" style="43" customWidth="1"/>
    <col min="13" max="13" width="23.42578125" style="84" customWidth="1"/>
    <col min="14" max="14" width="16.85546875" style="43" bestFit="1" customWidth="1"/>
    <col min="15" max="16384" width="9.42578125" style="43"/>
  </cols>
  <sheetData>
    <row r="1" spans="1:15" ht="5.0999999999999996" customHeight="1" x14ac:dyDescent="0.15"/>
    <row r="2" spans="1:15" s="45" customFormat="1" ht="12" customHeight="1" x14ac:dyDescent="0.15">
      <c r="A2" s="221" t="s">
        <v>111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5" ht="15" customHeight="1" x14ac:dyDescent="0.15">
      <c r="A3" s="46"/>
      <c r="B3" s="46"/>
      <c r="C3" s="46" t="s">
        <v>92</v>
      </c>
      <c r="D3" s="46"/>
      <c r="E3" s="46" t="s">
        <v>91</v>
      </c>
      <c r="F3" s="46"/>
      <c r="G3" s="46"/>
      <c r="H3" s="46"/>
      <c r="I3" s="46"/>
      <c r="J3" s="46"/>
      <c r="K3" s="46"/>
      <c r="L3" s="46"/>
      <c r="M3" s="85" t="s">
        <v>0</v>
      </c>
    </row>
    <row r="4" spans="1:15" s="48" customFormat="1" ht="18" customHeight="1" x14ac:dyDescent="0.15">
      <c r="A4" s="222" t="s">
        <v>1</v>
      </c>
      <c r="B4" s="222"/>
      <c r="C4" s="222"/>
      <c r="D4" s="223"/>
      <c r="E4" s="226" t="s">
        <v>2</v>
      </c>
      <c r="F4" s="227"/>
      <c r="G4" s="228" t="s">
        <v>3</v>
      </c>
      <c r="H4" s="230" t="s">
        <v>4</v>
      </c>
      <c r="I4" s="228" t="s">
        <v>5</v>
      </c>
      <c r="J4" s="228" t="s">
        <v>6</v>
      </c>
      <c r="K4" s="228" t="s">
        <v>7</v>
      </c>
      <c r="L4" s="228" t="s">
        <v>8</v>
      </c>
      <c r="M4" s="219" t="s">
        <v>9</v>
      </c>
    </row>
    <row r="5" spans="1:15" s="48" customFormat="1" ht="18" customHeight="1" x14ac:dyDescent="0.15">
      <c r="A5" s="224"/>
      <c r="B5" s="224"/>
      <c r="C5" s="224"/>
      <c r="D5" s="225"/>
      <c r="E5" s="49" t="s">
        <v>10</v>
      </c>
      <c r="F5" s="50" t="s">
        <v>11</v>
      </c>
      <c r="G5" s="229"/>
      <c r="H5" s="231"/>
      <c r="I5" s="229"/>
      <c r="J5" s="229"/>
      <c r="K5" s="229"/>
      <c r="L5" s="229"/>
      <c r="M5" s="220"/>
    </row>
    <row r="6" spans="1:15" s="42" customFormat="1" ht="4.05" customHeight="1" x14ac:dyDescent="0.15">
      <c r="A6" s="51"/>
      <c r="B6" s="51"/>
      <c r="C6" s="51"/>
      <c r="D6" s="52"/>
      <c r="E6" s="53"/>
      <c r="F6" s="53"/>
      <c r="G6" s="53"/>
      <c r="H6" s="53"/>
      <c r="I6" s="53"/>
      <c r="J6" s="53"/>
      <c r="K6" s="53"/>
      <c r="L6" s="53"/>
      <c r="M6" s="86"/>
    </row>
    <row r="7" spans="1:15" s="45" customFormat="1" ht="14.85" customHeight="1" x14ac:dyDescent="0.15">
      <c r="A7" s="55"/>
      <c r="B7" s="217" t="s">
        <v>12</v>
      </c>
      <c r="C7" s="217"/>
      <c r="D7" s="56"/>
      <c r="E7" s="88" t="s">
        <v>114</v>
      </c>
      <c r="F7" s="89" t="s">
        <v>114</v>
      </c>
      <c r="G7" s="89">
        <f>SUM(G8:G9)</f>
        <v>4887</v>
      </c>
      <c r="H7" s="89">
        <f>SUM(H8:H9)</f>
        <v>48360</v>
      </c>
      <c r="I7" s="89" t="s">
        <v>114</v>
      </c>
      <c r="J7" s="89">
        <f>SUM(J8:J9)</f>
        <v>20003996272</v>
      </c>
      <c r="K7" s="89">
        <f>SUM(K8:K9)</f>
        <v>33760095408</v>
      </c>
      <c r="L7" s="89">
        <f>SUM(L8:L9)</f>
        <v>2675500</v>
      </c>
      <c r="M7" s="90">
        <f>SUM(M8:M9)</f>
        <v>53766820427</v>
      </c>
      <c r="N7" s="77"/>
      <c r="O7" s="77"/>
    </row>
    <row r="8" spans="1:15" s="48" customFormat="1" ht="14.25" customHeight="1" x14ac:dyDescent="0.15">
      <c r="A8" s="60"/>
      <c r="B8" s="60"/>
      <c r="C8" s="92" t="s">
        <v>13</v>
      </c>
      <c r="D8" s="61"/>
      <c r="E8" s="88" t="s">
        <v>114</v>
      </c>
      <c r="F8" s="89" t="s">
        <v>114</v>
      </c>
      <c r="G8" s="89">
        <v>4887</v>
      </c>
      <c r="H8" s="89">
        <v>48360</v>
      </c>
      <c r="I8" s="89" t="s">
        <v>114</v>
      </c>
      <c r="J8" s="89">
        <v>19931933580</v>
      </c>
      <c r="K8" s="89">
        <v>33760095408</v>
      </c>
      <c r="L8" s="89">
        <v>2600500</v>
      </c>
      <c r="M8" s="59">
        <f t="shared" ref="M8:M40" si="0">SUM(E8:L8)</f>
        <v>53694682735</v>
      </c>
      <c r="N8" s="77"/>
      <c r="O8" s="77"/>
    </row>
    <row r="9" spans="1:15" ht="14.25" customHeight="1" x14ac:dyDescent="0.15">
      <c r="A9" s="62"/>
      <c r="B9" s="62"/>
      <c r="C9" s="92" t="s">
        <v>14</v>
      </c>
      <c r="D9" s="61"/>
      <c r="E9" s="88" t="s">
        <v>114</v>
      </c>
      <c r="F9" s="89" t="s">
        <v>114</v>
      </c>
      <c r="G9" s="89" t="s">
        <v>114</v>
      </c>
      <c r="H9" s="89" t="s">
        <v>114</v>
      </c>
      <c r="I9" s="89" t="s">
        <v>114</v>
      </c>
      <c r="J9" s="89">
        <v>72062692</v>
      </c>
      <c r="K9" s="89" t="s">
        <v>114</v>
      </c>
      <c r="L9" s="89">
        <v>75000</v>
      </c>
      <c r="M9" s="59">
        <f t="shared" si="0"/>
        <v>72137692</v>
      </c>
      <c r="N9" s="77"/>
      <c r="O9" s="77"/>
    </row>
    <row r="10" spans="1:15" ht="14.85" customHeight="1" x14ac:dyDescent="0.15">
      <c r="A10" s="62"/>
      <c r="B10" s="212" t="s">
        <v>16</v>
      </c>
      <c r="C10" s="212"/>
      <c r="D10" s="61"/>
      <c r="E10" s="88">
        <v>46514</v>
      </c>
      <c r="F10" s="89">
        <v>2209</v>
      </c>
      <c r="G10" s="89">
        <v>1162</v>
      </c>
      <c r="H10" s="89">
        <v>4899</v>
      </c>
      <c r="I10" s="89" t="s">
        <v>114</v>
      </c>
      <c r="J10" s="89">
        <v>9101</v>
      </c>
      <c r="K10" s="89" t="s">
        <v>114</v>
      </c>
      <c r="L10" s="89">
        <v>96541754</v>
      </c>
      <c r="M10" s="59">
        <f t="shared" si="0"/>
        <v>96605639</v>
      </c>
      <c r="N10" s="77"/>
      <c r="O10" s="77"/>
    </row>
    <row r="11" spans="1:15" ht="14.85" customHeight="1" x14ac:dyDescent="0.15">
      <c r="A11" s="62"/>
      <c r="B11" s="212" t="s">
        <v>17</v>
      </c>
      <c r="C11" s="212"/>
      <c r="D11" s="61"/>
      <c r="E11" s="88" t="s">
        <v>114</v>
      </c>
      <c r="F11" s="89" t="s">
        <v>114</v>
      </c>
      <c r="G11" s="89">
        <v>24145</v>
      </c>
      <c r="H11" s="89">
        <v>41358613</v>
      </c>
      <c r="I11" s="89" t="s">
        <v>114</v>
      </c>
      <c r="J11" s="89" t="s">
        <v>114</v>
      </c>
      <c r="K11" s="89">
        <v>80000000</v>
      </c>
      <c r="L11" s="89">
        <v>197470720466</v>
      </c>
      <c r="M11" s="59">
        <f t="shared" si="0"/>
        <v>197592103224</v>
      </c>
      <c r="N11" s="77"/>
      <c r="O11" s="77"/>
    </row>
    <row r="12" spans="1:15" ht="14.85" customHeight="1" x14ac:dyDescent="0.15">
      <c r="A12" s="62"/>
      <c r="B12" s="218" t="s">
        <v>22</v>
      </c>
      <c r="C12" s="218"/>
      <c r="D12" s="61"/>
      <c r="E12" s="88">
        <v>336315</v>
      </c>
      <c r="F12" s="89">
        <v>4343</v>
      </c>
      <c r="G12" s="89">
        <v>121442</v>
      </c>
      <c r="H12" s="89">
        <v>6351139</v>
      </c>
      <c r="I12" s="89" t="s">
        <v>114</v>
      </c>
      <c r="J12" s="89">
        <v>59517</v>
      </c>
      <c r="K12" s="89">
        <v>1255003462</v>
      </c>
      <c r="L12" s="89">
        <v>327001256</v>
      </c>
      <c r="M12" s="59">
        <f t="shared" si="0"/>
        <v>1588877474</v>
      </c>
      <c r="N12" s="77"/>
      <c r="O12" s="77"/>
    </row>
    <row r="13" spans="1:15" ht="14.85" customHeight="1" x14ac:dyDescent="0.15">
      <c r="A13" s="62"/>
      <c r="B13" s="212" t="s">
        <v>78</v>
      </c>
      <c r="C13" s="212"/>
      <c r="D13" s="61"/>
      <c r="E13" s="88">
        <f>SUM(E14:E16)</f>
        <v>2533171</v>
      </c>
      <c r="F13" s="89">
        <f t="shared" ref="F13:M13" si="1">SUM(F14:F16)</f>
        <v>553931</v>
      </c>
      <c r="G13" s="89">
        <f t="shared" si="1"/>
        <v>92221</v>
      </c>
      <c r="H13" s="89">
        <f t="shared" si="1"/>
        <v>4010234</v>
      </c>
      <c r="I13" s="89">
        <f t="shared" si="1"/>
        <v>35299360</v>
      </c>
      <c r="J13" s="89">
        <f t="shared" si="1"/>
        <v>542311</v>
      </c>
      <c r="K13" s="89">
        <f t="shared" si="1"/>
        <v>34534310997</v>
      </c>
      <c r="L13" s="89">
        <f t="shared" si="1"/>
        <v>821114933</v>
      </c>
      <c r="M13" s="90">
        <f t="shared" si="1"/>
        <v>35398457158</v>
      </c>
      <c r="N13" s="77"/>
      <c r="O13" s="77"/>
    </row>
    <row r="14" spans="1:15" ht="14.85" customHeight="1" x14ac:dyDescent="0.15">
      <c r="A14" s="62"/>
      <c r="B14" s="62"/>
      <c r="C14" s="61" t="s">
        <v>79</v>
      </c>
      <c r="D14" s="61"/>
      <c r="E14" s="88">
        <v>2467050</v>
      </c>
      <c r="F14" s="89">
        <v>552586</v>
      </c>
      <c r="G14" s="89">
        <v>66980</v>
      </c>
      <c r="H14" s="89">
        <v>2377197</v>
      </c>
      <c r="I14" s="89" t="s">
        <v>114</v>
      </c>
      <c r="J14" s="89">
        <v>530388</v>
      </c>
      <c r="K14" s="89">
        <v>34139634288</v>
      </c>
      <c r="L14" s="89">
        <v>634732694</v>
      </c>
      <c r="M14" s="59">
        <f t="shared" si="0"/>
        <v>34780361183</v>
      </c>
      <c r="N14" s="77"/>
      <c r="O14" s="77"/>
    </row>
    <row r="15" spans="1:15" ht="14.85" customHeight="1" x14ac:dyDescent="0.15">
      <c r="A15" s="62"/>
      <c r="B15" s="62"/>
      <c r="C15" s="61" t="s">
        <v>80</v>
      </c>
      <c r="D15" s="61"/>
      <c r="E15" s="88">
        <v>66121</v>
      </c>
      <c r="F15" s="89">
        <v>1345</v>
      </c>
      <c r="G15" s="89">
        <v>2210</v>
      </c>
      <c r="H15" s="89">
        <v>34038</v>
      </c>
      <c r="I15" s="89" t="s">
        <v>114</v>
      </c>
      <c r="J15" s="89">
        <v>11923</v>
      </c>
      <c r="K15" s="89">
        <v>393869534</v>
      </c>
      <c r="L15" s="89">
        <v>180600966</v>
      </c>
      <c r="M15" s="59">
        <f t="shared" si="0"/>
        <v>574586137</v>
      </c>
      <c r="N15" s="77"/>
      <c r="O15" s="77"/>
    </row>
    <row r="16" spans="1:15" s="48" customFormat="1" ht="14.85" customHeight="1" x14ac:dyDescent="0.15">
      <c r="A16" s="60"/>
      <c r="B16" s="64"/>
      <c r="C16" s="65" t="s">
        <v>99</v>
      </c>
      <c r="D16" s="61"/>
      <c r="E16" s="88" t="s">
        <v>114</v>
      </c>
      <c r="F16" s="89" t="s">
        <v>114</v>
      </c>
      <c r="G16" s="89">
        <v>23031</v>
      </c>
      <c r="H16" s="89">
        <v>1598999</v>
      </c>
      <c r="I16" s="89">
        <v>35299360</v>
      </c>
      <c r="J16" s="89" t="s">
        <v>114</v>
      </c>
      <c r="K16" s="89">
        <v>807175</v>
      </c>
      <c r="L16" s="89">
        <v>5781273</v>
      </c>
      <c r="M16" s="59">
        <f t="shared" si="0"/>
        <v>43509838</v>
      </c>
      <c r="N16" s="77"/>
      <c r="O16" s="77"/>
    </row>
    <row r="17" spans="1:15" s="48" customFormat="1" ht="14.85" customHeight="1" x14ac:dyDescent="0.15">
      <c r="A17" s="60"/>
      <c r="B17" s="216" t="s">
        <v>24</v>
      </c>
      <c r="C17" s="216"/>
      <c r="D17" s="61"/>
      <c r="E17" s="89">
        <f t="shared" ref="E17:K17" si="2">SUM(E18:E20)</f>
        <v>3282114</v>
      </c>
      <c r="F17" s="89">
        <f t="shared" si="2"/>
        <v>389803</v>
      </c>
      <c r="G17" s="89">
        <f t="shared" si="2"/>
        <v>688384</v>
      </c>
      <c r="H17" s="89">
        <f t="shared" si="2"/>
        <v>80579824</v>
      </c>
      <c r="I17" s="89" t="s">
        <v>77</v>
      </c>
      <c r="J17" s="89">
        <f t="shared" si="2"/>
        <v>895687790</v>
      </c>
      <c r="K17" s="89">
        <f t="shared" si="2"/>
        <v>6412061099</v>
      </c>
      <c r="L17" s="89">
        <f>SUM(L18:L20)</f>
        <v>32692767</v>
      </c>
      <c r="M17" s="90">
        <f>SUM(M18:M20)</f>
        <v>7425381781</v>
      </c>
      <c r="N17" s="77"/>
      <c r="O17" s="77"/>
    </row>
    <row r="18" spans="1:15" s="48" customFormat="1" ht="14.85" customHeight="1" x14ac:dyDescent="0.15">
      <c r="A18" s="60"/>
      <c r="B18" s="60"/>
      <c r="C18" s="61" t="s">
        <v>25</v>
      </c>
      <c r="D18" s="61"/>
      <c r="E18" s="88">
        <v>382585</v>
      </c>
      <c r="F18" s="89">
        <v>38275</v>
      </c>
      <c r="G18" s="89">
        <v>192883</v>
      </c>
      <c r="H18" s="89">
        <v>78592979</v>
      </c>
      <c r="I18" s="89" t="s">
        <v>114</v>
      </c>
      <c r="J18" s="89">
        <v>591280811</v>
      </c>
      <c r="K18" s="89">
        <v>1402560489</v>
      </c>
      <c r="L18" s="89">
        <v>29301482</v>
      </c>
      <c r="M18" s="59">
        <f t="shared" si="0"/>
        <v>2102349504</v>
      </c>
      <c r="N18" s="77"/>
      <c r="O18" s="77"/>
    </row>
    <row r="19" spans="1:15" s="42" customFormat="1" ht="14.85" customHeight="1" x14ac:dyDescent="0.15">
      <c r="A19" s="66"/>
      <c r="B19" s="60"/>
      <c r="C19" s="61" t="s">
        <v>26</v>
      </c>
      <c r="D19" s="61"/>
      <c r="E19" s="88">
        <v>2899529</v>
      </c>
      <c r="F19" s="89">
        <v>351528</v>
      </c>
      <c r="G19" s="89">
        <v>495501</v>
      </c>
      <c r="H19" s="89">
        <v>1986845</v>
      </c>
      <c r="I19" s="89" t="s">
        <v>114</v>
      </c>
      <c r="J19" s="89">
        <v>304406979</v>
      </c>
      <c r="K19" s="89">
        <v>1437</v>
      </c>
      <c r="L19" s="89">
        <v>3391285</v>
      </c>
      <c r="M19" s="59">
        <f t="shared" si="0"/>
        <v>313533104</v>
      </c>
      <c r="N19" s="77"/>
      <c r="O19" s="77"/>
    </row>
    <row r="20" spans="1:15" s="42" customFormat="1" ht="14.85" customHeight="1" x14ac:dyDescent="0.15">
      <c r="A20" s="66"/>
      <c r="B20" s="60"/>
      <c r="C20" s="61" t="s">
        <v>115</v>
      </c>
      <c r="D20" s="61"/>
      <c r="E20" s="88" t="s">
        <v>114</v>
      </c>
      <c r="F20" s="89" t="s">
        <v>114</v>
      </c>
      <c r="G20" s="89" t="s">
        <v>114</v>
      </c>
      <c r="H20" s="89" t="s">
        <v>114</v>
      </c>
      <c r="I20" s="89" t="s">
        <v>114</v>
      </c>
      <c r="J20" s="89" t="s">
        <v>114</v>
      </c>
      <c r="K20" s="89">
        <v>5009499173</v>
      </c>
      <c r="L20" s="89" t="s">
        <v>114</v>
      </c>
      <c r="M20" s="59">
        <f t="shared" si="0"/>
        <v>5009499173</v>
      </c>
      <c r="N20" s="77"/>
      <c r="O20" s="77"/>
    </row>
    <row r="21" spans="1:15" ht="14.85" customHeight="1" x14ac:dyDescent="0.15">
      <c r="A21" s="62"/>
      <c r="B21" s="212" t="s">
        <v>28</v>
      </c>
      <c r="C21" s="212"/>
      <c r="D21" s="61"/>
      <c r="E21" s="88">
        <f>SUM(E22:E24)</f>
        <v>59036777</v>
      </c>
      <c r="F21" s="89">
        <f t="shared" ref="F21:M21" si="3">SUM(F22:F24)</f>
        <v>7179710</v>
      </c>
      <c r="G21" s="89">
        <f t="shared" si="3"/>
        <v>2714162</v>
      </c>
      <c r="H21" s="89">
        <f t="shared" si="3"/>
        <v>122274128</v>
      </c>
      <c r="I21" s="89">
        <f t="shared" si="3"/>
        <v>4299953</v>
      </c>
      <c r="J21" s="89">
        <f t="shared" si="3"/>
        <v>270852256</v>
      </c>
      <c r="K21" s="89">
        <f t="shared" si="3"/>
        <v>2922435864</v>
      </c>
      <c r="L21" s="89">
        <f t="shared" si="3"/>
        <v>3436759050</v>
      </c>
      <c r="M21" s="90">
        <f t="shared" si="3"/>
        <v>6825551900</v>
      </c>
      <c r="N21" s="77"/>
      <c r="O21" s="77"/>
    </row>
    <row r="22" spans="1:15" ht="14.85" customHeight="1" x14ac:dyDescent="0.15">
      <c r="A22" s="62"/>
      <c r="B22" s="62"/>
      <c r="C22" s="61" t="s">
        <v>29</v>
      </c>
      <c r="D22" s="61"/>
      <c r="E22" s="88">
        <v>20483628</v>
      </c>
      <c r="F22" s="89">
        <v>2399857</v>
      </c>
      <c r="G22" s="89">
        <v>807117</v>
      </c>
      <c r="H22" s="89">
        <v>19763607</v>
      </c>
      <c r="I22" s="89">
        <v>1279522</v>
      </c>
      <c r="J22" s="89">
        <v>74293670</v>
      </c>
      <c r="K22" s="89">
        <v>46829310</v>
      </c>
      <c r="L22" s="89">
        <v>921836740</v>
      </c>
      <c r="M22" s="59">
        <f t="shared" si="0"/>
        <v>1087693451</v>
      </c>
      <c r="N22" s="77"/>
      <c r="O22" s="77"/>
    </row>
    <row r="23" spans="1:15" ht="14.85" customHeight="1" x14ac:dyDescent="0.15">
      <c r="A23" s="62"/>
      <c r="B23" s="62"/>
      <c r="C23" s="61" t="s">
        <v>30</v>
      </c>
      <c r="D23" s="61"/>
      <c r="E23" s="88">
        <v>33730579</v>
      </c>
      <c r="F23" s="89">
        <v>4053278</v>
      </c>
      <c r="G23" s="89">
        <v>1693033</v>
      </c>
      <c r="H23" s="89">
        <v>90285579</v>
      </c>
      <c r="I23" s="89">
        <v>3020431</v>
      </c>
      <c r="J23" s="89">
        <v>186229447</v>
      </c>
      <c r="K23" s="89">
        <v>26370439</v>
      </c>
      <c r="L23" s="89">
        <v>2455650128</v>
      </c>
      <c r="M23" s="59">
        <f t="shared" si="0"/>
        <v>2801032914</v>
      </c>
      <c r="N23" s="77"/>
      <c r="O23" s="77"/>
    </row>
    <row r="24" spans="1:15" ht="14.85" customHeight="1" x14ac:dyDescent="0.15">
      <c r="A24" s="62"/>
      <c r="B24" s="62"/>
      <c r="C24" s="61" t="s">
        <v>31</v>
      </c>
      <c r="D24" s="61"/>
      <c r="E24" s="88">
        <v>4822570</v>
      </c>
      <c r="F24" s="89">
        <v>726575</v>
      </c>
      <c r="G24" s="89">
        <v>214012</v>
      </c>
      <c r="H24" s="89">
        <v>12224942</v>
      </c>
      <c r="I24" s="89" t="s">
        <v>114</v>
      </c>
      <c r="J24" s="89">
        <v>10329139</v>
      </c>
      <c r="K24" s="89">
        <v>2849236115</v>
      </c>
      <c r="L24" s="89">
        <v>59272182</v>
      </c>
      <c r="M24" s="59">
        <f t="shared" si="0"/>
        <v>2936825535</v>
      </c>
      <c r="N24" s="77"/>
      <c r="O24" s="77"/>
    </row>
    <row r="25" spans="1:15" ht="14.85" customHeight="1" x14ac:dyDescent="0.15">
      <c r="A25" s="62"/>
      <c r="B25" s="212" t="s">
        <v>33</v>
      </c>
      <c r="C25" s="212"/>
      <c r="D25" s="61"/>
      <c r="E25" s="88">
        <f>SUM(E26:E32)</f>
        <v>2099383</v>
      </c>
      <c r="F25" s="89">
        <f t="shared" ref="F25:M25" si="4">SUM(F26:F32)</f>
        <v>454008</v>
      </c>
      <c r="G25" s="89">
        <f t="shared" si="4"/>
        <v>74682</v>
      </c>
      <c r="H25" s="89">
        <f t="shared" si="4"/>
        <v>65437568</v>
      </c>
      <c r="I25" s="89">
        <f t="shared" si="4"/>
        <v>310700</v>
      </c>
      <c r="J25" s="89">
        <f t="shared" si="4"/>
        <v>10255434720</v>
      </c>
      <c r="K25" s="89">
        <f t="shared" si="4"/>
        <v>23778097452</v>
      </c>
      <c r="L25" s="89">
        <f t="shared" si="4"/>
        <v>46367221584</v>
      </c>
      <c r="M25" s="90">
        <f t="shared" si="4"/>
        <v>80469130097</v>
      </c>
      <c r="N25" s="77"/>
      <c r="O25" s="77"/>
    </row>
    <row r="26" spans="1:15" ht="14.85" customHeight="1" x14ac:dyDescent="0.15">
      <c r="A26" s="62"/>
      <c r="B26" s="62"/>
      <c r="C26" s="61" t="s">
        <v>34</v>
      </c>
      <c r="D26" s="61"/>
      <c r="E26" s="88" t="s">
        <v>114</v>
      </c>
      <c r="F26" s="89" t="s">
        <v>114</v>
      </c>
      <c r="G26" s="89" t="s">
        <v>114</v>
      </c>
      <c r="H26" s="89" t="s">
        <v>114</v>
      </c>
      <c r="I26" s="89" t="s">
        <v>114</v>
      </c>
      <c r="J26" s="89">
        <v>339659198</v>
      </c>
      <c r="K26" s="89">
        <v>2614773477</v>
      </c>
      <c r="L26" s="89">
        <v>20457378549</v>
      </c>
      <c r="M26" s="59">
        <f t="shared" si="0"/>
        <v>23411811224</v>
      </c>
      <c r="N26" s="77"/>
      <c r="O26" s="77"/>
    </row>
    <row r="27" spans="1:15" ht="14.85" customHeight="1" x14ac:dyDescent="0.15">
      <c r="A27" s="62"/>
      <c r="B27" s="62"/>
      <c r="C27" s="61" t="s">
        <v>35</v>
      </c>
      <c r="D27" s="61"/>
      <c r="E27" s="88" t="s">
        <v>114</v>
      </c>
      <c r="F27" s="89" t="s">
        <v>114</v>
      </c>
      <c r="G27" s="89" t="s">
        <v>114</v>
      </c>
      <c r="H27" s="89" t="s">
        <v>114</v>
      </c>
      <c r="I27" s="89" t="s">
        <v>114</v>
      </c>
      <c r="J27" s="89" t="s">
        <v>114</v>
      </c>
      <c r="K27" s="89">
        <v>4214817989</v>
      </c>
      <c r="L27" s="89">
        <v>1179990114</v>
      </c>
      <c r="M27" s="59">
        <f t="shared" si="0"/>
        <v>5394808103</v>
      </c>
      <c r="N27" s="77"/>
      <c r="O27" s="77"/>
    </row>
    <row r="28" spans="1:15" ht="14.85" customHeight="1" x14ac:dyDescent="0.15">
      <c r="A28" s="62"/>
      <c r="B28" s="62"/>
      <c r="C28" s="61" t="s">
        <v>36</v>
      </c>
      <c r="D28" s="58"/>
      <c r="E28" s="88" t="s">
        <v>114</v>
      </c>
      <c r="F28" s="89" t="s">
        <v>114</v>
      </c>
      <c r="G28" s="89" t="s">
        <v>114</v>
      </c>
      <c r="H28" s="89" t="s">
        <v>114</v>
      </c>
      <c r="I28" s="89" t="s">
        <v>114</v>
      </c>
      <c r="J28" s="89">
        <v>130776928</v>
      </c>
      <c r="K28" s="89">
        <v>15438303069</v>
      </c>
      <c r="L28" s="89">
        <v>24715272672</v>
      </c>
      <c r="M28" s="59">
        <f t="shared" si="0"/>
        <v>40284352669</v>
      </c>
      <c r="N28" s="77"/>
      <c r="O28" s="77"/>
    </row>
    <row r="29" spans="1:15" ht="14.85" customHeight="1" x14ac:dyDescent="0.15">
      <c r="A29" s="62"/>
      <c r="B29" s="62"/>
      <c r="C29" s="61" t="s">
        <v>37</v>
      </c>
      <c r="D29" s="58"/>
      <c r="E29" s="88" t="s">
        <v>114</v>
      </c>
      <c r="F29" s="89" t="s">
        <v>114</v>
      </c>
      <c r="G29" s="89" t="s">
        <v>114</v>
      </c>
      <c r="H29" s="89" t="s">
        <v>114</v>
      </c>
      <c r="I29" s="89" t="s">
        <v>114</v>
      </c>
      <c r="J29" s="89" t="s">
        <v>114</v>
      </c>
      <c r="K29" s="89">
        <v>1500</v>
      </c>
      <c r="L29" s="89">
        <v>9003235</v>
      </c>
      <c r="M29" s="59">
        <f t="shared" si="0"/>
        <v>9004735</v>
      </c>
      <c r="N29" s="77"/>
      <c r="O29" s="77"/>
    </row>
    <row r="30" spans="1:15" ht="14.85" customHeight="1" x14ac:dyDescent="0.15">
      <c r="A30" s="62"/>
      <c r="B30" s="62"/>
      <c r="C30" s="61" t="s">
        <v>38</v>
      </c>
      <c r="D30" s="58"/>
      <c r="E30" s="88" t="s">
        <v>114</v>
      </c>
      <c r="F30" s="89" t="s">
        <v>114</v>
      </c>
      <c r="G30" s="89" t="s">
        <v>114</v>
      </c>
      <c r="H30" s="89" t="s">
        <v>114</v>
      </c>
      <c r="I30" s="89" t="s">
        <v>114</v>
      </c>
      <c r="J30" s="89">
        <v>7896636631</v>
      </c>
      <c r="K30" s="89">
        <v>1507998114</v>
      </c>
      <c r="L30" s="89">
        <v>1478658</v>
      </c>
      <c r="M30" s="59">
        <f t="shared" si="0"/>
        <v>9406113403</v>
      </c>
      <c r="N30" s="77"/>
      <c r="O30" s="77"/>
    </row>
    <row r="31" spans="1:15" ht="19.2" x14ac:dyDescent="0.15">
      <c r="A31" s="62"/>
      <c r="B31" s="62"/>
      <c r="C31" s="93" t="s">
        <v>113</v>
      </c>
      <c r="D31" s="58"/>
      <c r="E31" s="88">
        <v>170392</v>
      </c>
      <c r="F31" s="89">
        <v>2366</v>
      </c>
      <c r="G31" s="89">
        <v>5739</v>
      </c>
      <c r="H31" s="89">
        <v>246372</v>
      </c>
      <c r="I31" s="89">
        <v>310700</v>
      </c>
      <c r="J31" s="89">
        <v>1521438305</v>
      </c>
      <c r="K31" s="89">
        <v>1574944</v>
      </c>
      <c r="L31" s="89">
        <v>4028746</v>
      </c>
      <c r="M31" s="59">
        <f t="shared" si="0"/>
        <v>1527777564</v>
      </c>
      <c r="N31" s="77"/>
      <c r="O31" s="77"/>
    </row>
    <row r="32" spans="1:15" ht="14.85" customHeight="1" x14ac:dyDescent="0.15">
      <c r="A32" s="62"/>
      <c r="B32" s="62"/>
      <c r="C32" s="61" t="s">
        <v>40</v>
      </c>
      <c r="D32" s="58"/>
      <c r="E32" s="88">
        <v>1928991</v>
      </c>
      <c r="F32" s="89">
        <v>451642</v>
      </c>
      <c r="G32" s="89">
        <v>68943</v>
      </c>
      <c r="H32" s="89">
        <v>65191196</v>
      </c>
      <c r="I32" s="89" t="s">
        <v>114</v>
      </c>
      <c r="J32" s="89">
        <v>366923658</v>
      </c>
      <c r="K32" s="89">
        <v>628359</v>
      </c>
      <c r="L32" s="89">
        <v>69610</v>
      </c>
      <c r="M32" s="59">
        <f t="shared" si="0"/>
        <v>435262399</v>
      </c>
      <c r="N32" s="77"/>
      <c r="O32" s="77"/>
    </row>
    <row r="33" spans="1:15" ht="14.85" customHeight="1" x14ac:dyDescent="0.15">
      <c r="A33" s="62"/>
      <c r="B33" s="212" t="s">
        <v>41</v>
      </c>
      <c r="C33" s="212"/>
      <c r="D33" s="56"/>
      <c r="E33" s="88">
        <f>SUM(E34:E40)</f>
        <v>3167067</v>
      </c>
      <c r="F33" s="89">
        <f t="shared" ref="F33:M33" si="5">SUM(F34:F40)</f>
        <v>113120</v>
      </c>
      <c r="G33" s="89">
        <f t="shared" si="5"/>
        <v>185412</v>
      </c>
      <c r="H33" s="89">
        <f t="shared" si="5"/>
        <v>476233548</v>
      </c>
      <c r="I33" s="89">
        <f t="shared" si="5"/>
        <v>39214274</v>
      </c>
      <c r="J33" s="89">
        <f t="shared" si="5"/>
        <v>313141013</v>
      </c>
      <c r="K33" s="89">
        <f t="shared" si="5"/>
        <v>1577031876</v>
      </c>
      <c r="L33" s="89">
        <f t="shared" si="5"/>
        <v>117757506</v>
      </c>
      <c r="M33" s="90">
        <f t="shared" si="5"/>
        <v>2526843816</v>
      </c>
      <c r="N33" s="77"/>
      <c r="O33" s="77"/>
    </row>
    <row r="34" spans="1:15" ht="14.85" customHeight="1" x14ac:dyDescent="0.15">
      <c r="A34" s="62"/>
      <c r="B34" s="62"/>
      <c r="C34" s="61" t="s">
        <v>42</v>
      </c>
      <c r="D34" s="56"/>
      <c r="E34" s="88" t="s">
        <v>114</v>
      </c>
      <c r="F34" s="89" t="s">
        <v>114</v>
      </c>
      <c r="G34" s="89" t="s">
        <v>114</v>
      </c>
      <c r="H34" s="89">
        <v>164466</v>
      </c>
      <c r="I34" s="89">
        <v>89819</v>
      </c>
      <c r="J34" s="89">
        <v>16711293</v>
      </c>
      <c r="K34" s="89">
        <v>100304</v>
      </c>
      <c r="L34" s="89">
        <v>833788</v>
      </c>
      <c r="M34" s="59">
        <f t="shared" si="0"/>
        <v>17899670</v>
      </c>
      <c r="N34" s="77"/>
      <c r="O34" s="77"/>
    </row>
    <row r="35" spans="1:15" ht="14.85" customHeight="1" x14ac:dyDescent="0.15">
      <c r="A35" s="62"/>
      <c r="B35" s="62"/>
      <c r="C35" s="61" t="s">
        <v>43</v>
      </c>
      <c r="D35" s="56"/>
      <c r="E35" s="88" t="s">
        <v>114</v>
      </c>
      <c r="F35" s="89" t="s">
        <v>114</v>
      </c>
      <c r="G35" s="89" t="s">
        <v>114</v>
      </c>
      <c r="H35" s="89" t="s">
        <v>114</v>
      </c>
      <c r="I35" s="89" t="s">
        <v>114</v>
      </c>
      <c r="J35" s="89">
        <v>259773272</v>
      </c>
      <c r="K35" s="89">
        <v>112417</v>
      </c>
      <c r="L35" s="89">
        <v>1000000</v>
      </c>
      <c r="M35" s="59">
        <f t="shared" si="0"/>
        <v>260885689</v>
      </c>
      <c r="N35" s="77"/>
      <c r="O35" s="77"/>
    </row>
    <row r="36" spans="1:15" ht="14.85" customHeight="1" x14ac:dyDescent="0.15">
      <c r="A36" s="62"/>
      <c r="B36" s="62"/>
      <c r="C36" s="61" t="s">
        <v>44</v>
      </c>
      <c r="D36" s="56"/>
      <c r="E36" s="88" t="s">
        <v>114</v>
      </c>
      <c r="F36" s="89" t="s">
        <v>114</v>
      </c>
      <c r="G36" s="89" t="s">
        <v>114</v>
      </c>
      <c r="H36" s="89">
        <v>129343365</v>
      </c>
      <c r="I36" s="89" t="s">
        <v>114</v>
      </c>
      <c r="J36" s="89">
        <v>30953257</v>
      </c>
      <c r="K36" s="89">
        <v>317839982</v>
      </c>
      <c r="L36" s="89">
        <v>40000000</v>
      </c>
      <c r="M36" s="59">
        <f t="shared" si="0"/>
        <v>518136604</v>
      </c>
      <c r="N36" s="77"/>
      <c r="O36" s="77"/>
    </row>
    <row r="37" spans="1:15" ht="14.85" customHeight="1" x14ac:dyDescent="0.15">
      <c r="A37" s="62"/>
      <c r="B37" s="62"/>
      <c r="C37" s="61" t="s">
        <v>45</v>
      </c>
      <c r="D37" s="56"/>
      <c r="E37" s="88" t="s">
        <v>114</v>
      </c>
      <c r="F37" s="89" t="s">
        <v>114</v>
      </c>
      <c r="G37" s="89" t="s">
        <v>114</v>
      </c>
      <c r="H37" s="89">
        <v>338466879</v>
      </c>
      <c r="I37" s="89" t="s">
        <v>114</v>
      </c>
      <c r="J37" s="89">
        <v>4786393</v>
      </c>
      <c r="K37" s="89">
        <v>121387122</v>
      </c>
      <c r="L37" s="89">
        <v>75000000</v>
      </c>
      <c r="M37" s="59">
        <f t="shared" si="0"/>
        <v>539640394</v>
      </c>
      <c r="N37" s="77"/>
      <c r="O37" s="77"/>
    </row>
    <row r="38" spans="1:15" ht="14.85" customHeight="1" x14ac:dyDescent="0.15">
      <c r="A38" s="62"/>
      <c r="B38" s="62"/>
      <c r="C38" s="61" t="s">
        <v>40</v>
      </c>
      <c r="D38" s="56"/>
      <c r="E38" s="88">
        <v>363348</v>
      </c>
      <c r="F38" s="89">
        <v>53870</v>
      </c>
      <c r="G38" s="89">
        <v>76994</v>
      </c>
      <c r="H38" s="89">
        <v>7555766</v>
      </c>
      <c r="I38" s="89" t="s">
        <v>114</v>
      </c>
      <c r="J38" s="89">
        <v>78125</v>
      </c>
      <c r="K38" s="89">
        <v>93960</v>
      </c>
      <c r="L38" s="89">
        <v>145137</v>
      </c>
      <c r="M38" s="59">
        <f t="shared" si="0"/>
        <v>8367200</v>
      </c>
      <c r="N38" s="77"/>
      <c r="O38" s="77"/>
    </row>
    <row r="39" spans="1:15" ht="14.85" customHeight="1" x14ac:dyDescent="0.15">
      <c r="A39" s="62"/>
      <c r="B39" s="62"/>
      <c r="C39" s="61" t="s">
        <v>46</v>
      </c>
      <c r="D39" s="56"/>
      <c r="E39" s="88" t="s">
        <v>114</v>
      </c>
      <c r="F39" s="89" t="s">
        <v>114</v>
      </c>
      <c r="G39" s="89" t="s">
        <v>114</v>
      </c>
      <c r="H39" s="89" t="s">
        <v>114</v>
      </c>
      <c r="I39" s="89" t="s">
        <v>114</v>
      </c>
      <c r="J39" s="89" t="s">
        <v>114</v>
      </c>
      <c r="K39" s="89">
        <v>1127465119</v>
      </c>
      <c r="L39" s="89" t="s">
        <v>114</v>
      </c>
      <c r="M39" s="59">
        <f t="shared" si="0"/>
        <v>1127465119</v>
      </c>
      <c r="N39" s="77"/>
      <c r="O39" s="77"/>
    </row>
    <row r="40" spans="1:15" ht="14.85" customHeight="1" x14ac:dyDescent="0.15">
      <c r="A40" s="62"/>
      <c r="B40" s="62"/>
      <c r="C40" s="61" t="s">
        <v>81</v>
      </c>
      <c r="D40" s="56"/>
      <c r="E40" s="88">
        <v>2803719</v>
      </c>
      <c r="F40" s="89">
        <v>59250</v>
      </c>
      <c r="G40" s="89">
        <v>108418</v>
      </c>
      <c r="H40" s="89">
        <v>703072</v>
      </c>
      <c r="I40" s="89">
        <v>39124455</v>
      </c>
      <c r="J40" s="89">
        <v>838673</v>
      </c>
      <c r="K40" s="89">
        <v>10032972</v>
      </c>
      <c r="L40" s="89">
        <v>778581</v>
      </c>
      <c r="M40" s="59">
        <f t="shared" si="0"/>
        <v>54449140</v>
      </c>
      <c r="N40" s="77"/>
      <c r="O40" s="77"/>
    </row>
    <row r="41" spans="1:15" ht="14.85" customHeight="1" x14ac:dyDescent="0.15">
      <c r="A41" s="62"/>
      <c r="B41" s="217" t="s">
        <v>47</v>
      </c>
      <c r="C41" s="217"/>
      <c r="D41" s="56"/>
      <c r="E41" s="88">
        <f>SUM(E42:E47)</f>
        <v>721413</v>
      </c>
      <c r="F41" s="89">
        <f>SUM(F42:F47)</f>
        <v>105097</v>
      </c>
      <c r="G41" s="89">
        <f>SUM(G42:G47)</f>
        <v>9626</v>
      </c>
      <c r="H41" s="89">
        <f>SUM(H42:H47)</f>
        <v>77659</v>
      </c>
      <c r="I41" s="89" t="s">
        <v>114</v>
      </c>
      <c r="J41" s="89">
        <f>SUM(J42:J47)</f>
        <v>18745637</v>
      </c>
      <c r="K41" s="89">
        <f>SUM(K42:K47)</f>
        <v>25693175</v>
      </c>
      <c r="L41" s="89">
        <f>SUM(L42:L47)</f>
        <v>73227671</v>
      </c>
      <c r="M41" s="94">
        <f>SUM(M42:M47)</f>
        <v>118580278</v>
      </c>
      <c r="N41" s="77"/>
      <c r="O41" s="77"/>
    </row>
    <row r="42" spans="1:15" ht="14.85" customHeight="1" x14ac:dyDescent="0.15">
      <c r="A42" s="62"/>
      <c r="B42" s="63"/>
      <c r="C42" s="63" t="s">
        <v>48</v>
      </c>
      <c r="D42" s="56"/>
      <c r="E42" s="88" t="s">
        <v>114</v>
      </c>
      <c r="F42" s="89" t="s">
        <v>114</v>
      </c>
      <c r="G42" s="89" t="s">
        <v>114</v>
      </c>
      <c r="H42" s="89" t="s">
        <v>114</v>
      </c>
      <c r="I42" s="89" t="s">
        <v>114</v>
      </c>
      <c r="J42" s="89" t="s">
        <v>114</v>
      </c>
      <c r="K42" s="89">
        <v>25689696</v>
      </c>
      <c r="L42" s="89" t="s">
        <v>114</v>
      </c>
      <c r="M42" s="59">
        <f t="shared" ref="M42:M68" si="6">SUM(E42:L42)</f>
        <v>25689696</v>
      </c>
      <c r="N42" s="77"/>
      <c r="O42" s="77"/>
    </row>
    <row r="43" spans="1:15" s="45" customFormat="1" ht="16.05" customHeight="1" x14ac:dyDescent="0.15">
      <c r="A43" s="55"/>
      <c r="B43" s="63"/>
      <c r="C43" s="63" t="s">
        <v>49</v>
      </c>
      <c r="D43" s="56"/>
      <c r="E43" s="88" t="s">
        <v>114</v>
      </c>
      <c r="F43" s="89" t="s">
        <v>114</v>
      </c>
      <c r="G43" s="89" t="s">
        <v>114</v>
      </c>
      <c r="H43" s="89" t="s">
        <v>114</v>
      </c>
      <c r="I43" s="89" t="s">
        <v>114</v>
      </c>
      <c r="J43" s="89">
        <v>7080712</v>
      </c>
      <c r="K43" s="89" t="s">
        <v>114</v>
      </c>
      <c r="L43" s="89">
        <v>37335634</v>
      </c>
      <c r="M43" s="59">
        <f t="shared" si="6"/>
        <v>44416346</v>
      </c>
      <c r="N43" s="77"/>
      <c r="O43" s="77"/>
    </row>
    <row r="44" spans="1:15" s="48" customFormat="1" ht="16.05" customHeight="1" x14ac:dyDescent="0.15">
      <c r="A44" s="60"/>
      <c r="B44" s="63"/>
      <c r="C44" s="63" t="s">
        <v>50</v>
      </c>
      <c r="D44" s="61"/>
      <c r="E44" s="88" t="s">
        <v>114</v>
      </c>
      <c r="F44" s="89" t="s">
        <v>114</v>
      </c>
      <c r="G44" s="89" t="s">
        <v>114</v>
      </c>
      <c r="H44" s="89" t="s">
        <v>114</v>
      </c>
      <c r="I44" s="89" t="s">
        <v>114</v>
      </c>
      <c r="J44" s="89">
        <v>9277193</v>
      </c>
      <c r="K44" s="89" t="s">
        <v>114</v>
      </c>
      <c r="L44" s="89">
        <v>24976799</v>
      </c>
      <c r="M44" s="59">
        <f t="shared" si="6"/>
        <v>34253992</v>
      </c>
      <c r="N44" s="77"/>
      <c r="O44" s="77"/>
    </row>
    <row r="45" spans="1:15" ht="16.05" customHeight="1" x14ac:dyDescent="0.15">
      <c r="A45" s="62"/>
      <c r="B45" s="63"/>
      <c r="C45" s="63" t="s">
        <v>51</v>
      </c>
      <c r="D45" s="61"/>
      <c r="E45" s="88" t="s">
        <v>114</v>
      </c>
      <c r="F45" s="89" t="s">
        <v>114</v>
      </c>
      <c r="G45" s="89" t="s">
        <v>114</v>
      </c>
      <c r="H45" s="89" t="s">
        <v>114</v>
      </c>
      <c r="I45" s="89" t="s">
        <v>114</v>
      </c>
      <c r="J45" s="89">
        <v>555583</v>
      </c>
      <c r="K45" s="89" t="s">
        <v>114</v>
      </c>
      <c r="L45" s="89">
        <v>8271443</v>
      </c>
      <c r="M45" s="59">
        <f t="shared" si="6"/>
        <v>8827026</v>
      </c>
      <c r="N45" s="77"/>
      <c r="O45" s="77"/>
    </row>
    <row r="46" spans="1:15" ht="16.05" customHeight="1" x14ac:dyDescent="0.15">
      <c r="A46" s="62"/>
      <c r="B46" s="63"/>
      <c r="C46" s="63" t="s">
        <v>52</v>
      </c>
      <c r="D46" s="61"/>
      <c r="E46" s="88" t="s">
        <v>114</v>
      </c>
      <c r="F46" s="89" t="s">
        <v>114</v>
      </c>
      <c r="G46" s="89" t="s">
        <v>114</v>
      </c>
      <c r="H46" s="89" t="s">
        <v>114</v>
      </c>
      <c r="I46" s="89" t="s">
        <v>114</v>
      </c>
      <c r="J46" s="89">
        <v>1686588</v>
      </c>
      <c r="K46" s="89" t="s">
        <v>114</v>
      </c>
      <c r="L46" s="89">
        <v>2638765</v>
      </c>
      <c r="M46" s="59">
        <f t="shared" si="6"/>
        <v>4325353</v>
      </c>
      <c r="N46" s="77"/>
      <c r="O46" s="77"/>
    </row>
    <row r="47" spans="1:15" ht="16.05" customHeight="1" x14ac:dyDescent="0.15">
      <c r="A47" s="62"/>
      <c r="B47" s="63"/>
      <c r="C47" s="63" t="s">
        <v>40</v>
      </c>
      <c r="D47" s="61"/>
      <c r="E47" s="88">
        <v>721413</v>
      </c>
      <c r="F47" s="89">
        <v>105097</v>
      </c>
      <c r="G47" s="89">
        <v>9626</v>
      </c>
      <c r="H47" s="89">
        <v>77659</v>
      </c>
      <c r="I47" s="89" t="s">
        <v>114</v>
      </c>
      <c r="J47" s="89">
        <v>145561</v>
      </c>
      <c r="K47" s="89">
        <v>3479</v>
      </c>
      <c r="L47" s="89">
        <v>5030</v>
      </c>
      <c r="M47" s="59">
        <f t="shared" si="6"/>
        <v>1067865</v>
      </c>
      <c r="N47" s="77"/>
      <c r="O47" s="77"/>
    </row>
    <row r="48" spans="1:15" ht="16.05" customHeight="1" x14ac:dyDescent="0.15">
      <c r="A48" s="62"/>
      <c r="B48" s="212" t="s">
        <v>54</v>
      </c>
      <c r="C48" s="212"/>
      <c r="D48" s="61"/>
      <c r="E48" s="88">
        <v>47963</v>
      </c>
      <c r="F48" s="89">
        <v>834</v>
      </c>
      <c r="G48" s="89">
        <v>2863</v>
      </c>
      <c r="H48" s="89">
        <v>323882</v>
      </c>
      <c r="I48" s="89" t="s">
        <v>114</v>
      </c>
      <c r="J48" s="89">
        <v>774517</v>
      </c>
      <c r="K48" s="89" t="s">
        <v>114</v>
      </c>
      <c r="L48" s="89">
        <v>3235799</v>
      </c>
      <c r="M48" s="59">
        <f t="shared" si="6"/>
        <v>4385858</v>
      </c>
      <c r="N48" s="77"/>
      <c r="O48" s="77"/>
    </row>
    <row r="49" spans="1:15" ht="16.05" customHeight="1" x14ac:dyDescent="0.15">
      <c r="A49" s="62"/>
      <c r="B49" s="212" t="s">
        <v>55</v>
      </c>
      <c r="C49" s="212"/>
      <c r="D49" s="61"/>
      <c r="E49" s="88">
        <v>29592873</v>
      </c>
      <c r="F49" s="89">
        <v>12103683</v>
      </c>
      <c r="G49" s="89">
        <v>897909</v>
      </c>
      <c r="H49" s="89">
        <v>16855093</v>
      </c>
      <c r="I49" s="89">
        <v>85136298</v>
      </c>
      <c r="J49" s="89">
        <v>16521946</v>
      </c>
      <c r="K49" s="89">
        <v>300763680</v>
      </c>
      <c r="L49" s="89">
        <v>1081757</v>
      </c>
      <c r="M49" s="59">
        <f t="shared" si="6"/>
        <v>462953239</v>
      </c>
      <c r="N49" s="77"/>
      <c r="O49" s="77"/>
    </row>
    <row r="50" spans="1:15" ht="21.75" customHeight="1" x14ac:dyDescent="0.15">
      <c r="A50" s="62"/>
      <c r="B50" s="215" t="s">
        <v>109</v>
      </c>
      <c r="C50" s="215"/>
      <c r="D50" s="61"/>
      <c r="E50" s="88">
        <f>SUM(E51:E55)</f>
        <v>224785</v>
      </c>
      <c r="F50" s="89">
        <f>SUM(F51:F55)</f>
        <v>2802</v>
      </c>
      <c r="G50" s="89">
        <f>SUM(G51:G55)</f>
        <v>8321</v>
      </c>
      <c r="H50" s="89">
        <f>SUM(H51:H55)</f>
        <v>18875</v>
      </c>
      <c r="I50" s="89" t="s">
        <v>114</v>
      </c>
      <c r="J50" s="89">
        <f>SUM(J51:J55)</f>
        <v>12269917</v>
      </c>
      <c r="K50" s="89" t="s">
        <v>114</v>
      </c>
      <c r="L50" s="89">
        <f>SUM(L51:L55)</f>
        <v>24152549</v>
      </c>
      <c r="M50" s="94">
        <f>SUM(M51:M55)</f>
        <v>36677249</v>
      </c>
      <c r="N50" s="77"/>
      <c r="O50" s="77"/>
    </row>
    <row r="51" spans="1:15" ht="16.05" customHeight="1" x14ac:dyDescent="0.15">
      <c r="A51" s="62"/>
      <c r="B51" s="63"/>
      <c r="C51" s="63" t="s">
        <v>56</v>
      </c>
      <c r="D51" s="61"/>
      <c r="E51" s="88" t="s">
        <v>114</v>
      </c>
      <c r="F51" s="89" t="s">
        <v>114</v>
      </c>
      <c r="G51" s="89" t="s">
        <v>114</v>
      </c>
      <c r="H51" s="89" t="s">
        <v>114</v>
      </c>
      <c r="I51" s="89" t="s">
        <v>114</v>
      </c>
      <c r="J51" s="89">
        <v>5472002</v>
      </c>
      <c r="K51" s="89" t="s">
        <v>114</v>
      </c>
      <c r="L51" s="89">
        <v>15872697</v>
      </c>
      <c r="M51" s="59">
        <f t="shared" si="6"/>
        <v>21344699</v>
      </c>
      <c r="N51" s="77"/>
      <c r="O51" s="77"/>
    </row>
    <row r="52" spans="1:15" ht="15.75" customHeight="1" x14ac:dyDescent="0.15">
      <c r="A52" s="62"/>
      <c r="B52" s="62"/>
      <c r="C52" s="61" t="s">
        <v>57</v>
      </c>
      <c r="D52" s="61"/>
      <c r="E52" s="88" t="s">
        <v>114</v>
      </c>
      <c r="F52" s="89" t="s">
        <v>114</v>
      </c>
      <c r="G52" s="89" t="s">
        <v>114</v>
      </c>
      <c r="H52" s="89" t="s">
        <v>114</v>
      </c>
      <c r="I52" s="89" t="s">
        <v>114</v>
      </c>
      <c r="J52" s="89" t="s">
        <v>114</v>
      </c>
      <c r="K52" s="89" t="s">
        <v>114</v>
      </c>
      <c r="L52" s="89">
        <v>269223</v>
      </c>
      <c r="M52" s="59">
        <f t="shared" si="6"/>
        <v>269223</v>
      </c>
      <c r="N52" s="77"/>
      <c r="O52" s="77"/>
    </row>
    <row r="53" spans="1:15" ht="16.05" customHeight="1" x14ac:dyDescent="0.15">
      <c r="A53" s="62"/>
      <c r="B53" s="62"/>
      <c r="C53" s="61" t="s">
        <v>58</v>
      </c>
      <c r="D53" s="61"/>
      <c r="E53" s="88" t="s">
        <v>114</v>
      </c>
      <c r="F53" s="89" t="s">
        <v>114</v>
      </c>
      <c r="G53" s="89" t="s">
        <v>114</v>
      </c>
      <c r="H53" s="89" t="s">
        <v>114</v>
      </c>
      <c r="I53" s="89" t="s">
        <v>114</v>
      </c>
      <c r="J53" s="89" t="s">
        <v>114</v>
      </c>
      <c r="K53" s="89" t="s">
        <v>114</v>
      </c>
      <c r="L53" s="89">
        <v>42520</v>
      </c>
      <c r="M53" s="59">
        <f t="shared" si="6"/>
        <v>42520</v>
      </c>
      <c r="N53" s="77"/>
      <c r="O53" s="77"/>
    </row>
    <row r="54" spans="1:15" ht="16.05" customHeight="1" x14ac:dyDescent="0.15">
      <c r="A54" s="62"/>
      <c r="B54" s="63"/>
      <c r="C54" s="63" t="s">
        <v>59</v>
      </c>
      <c r="D54" s="61"/>
      <c r="E54" s="88" t="s">
        <v>114</v>
      </c>
      <c r="F54" s="89" t="s">
        <v>114</v>
      </c>
      <c r="G54" s="89" t="s">
        <v>114</v>
      </c>
      <c r="H54" s="89" t="s">
        <v>114</v>
      </c>
      <c r="I54" s="89" t="s">
        <v>114</v>
      </c>
      <c r="J54" s="89">
        <v>6291228</v>
      </c>
      <c r="K54" s="89" t="s">
        <v>114</v>
      </c>
      <c r="L54" s="89">
        <v>7966511</v>
      </c>
      <c r="M54" s="59">
        <f t="shared" si="6"/>
        <v>14257739</v>
      </c>
      <c r="N54" s="77"/>
      <c r="O54" s="77"/>
    </row>
    <row r="55" spans="1:15" ht="16.05" customHeight="1" x14ac:dyDescent="0.15">
      <c r="A55" s="62"/>
      <c r="B55" s="65"/>
      <c r="C55" s="65" t="s">
        <v>40</v>
      </c>
      <c r="D55" s="61"/>
      <c r="E55" s="88">
        <v>224785</v>
      </c>
      <c r="F55" s="89">
        <v>2802</v>
      </c>
      <c r="G55" s="89">
        <v>8321</v>
      </c>
      <c r="H55" s="89">
        <v>18875</v>
      </c>
      <c r="I55" s="89" t="s">
        <v>114</v>
      </c>
      <c r="J55" s="89">
        <v>506687</v>
      </c>
      <c r="K55" s="89" t="s">
        <v>114</v>
      </c>
      <c r="L55" s="89">
        <v>1598</v>
      </c>
      <c r="M55" s="59">
        <f t="shared" si="6"/>
        <v>763068</v>
      </c>
      <c r="N55" s="77"/>
      <c r="O55" s="77"/>
    </row>
    <row r="56" spans="1:15" ht="16.05" customHeight="1" x14ac:dyDescent="0.15">
      <c r="A56" s="62"/>
      <c r="B56" s="216" t="s">
        <v>60</v>
      </c>
      <c r="C56" s="216"/>
      <c r="D56" s="61"/>
      <c r="E56" s="88">
        <v>254126</v>
      </c>
      <c r="F56" s="89">
        <v>46352</v>
      </c>
      <c r="G56" s="89">
        <v>23254</v>
      </c>
      <c r="H56" s="89">
        <v>123288</v>
      </c>
      <c r="I56" s="89" t="s">
        <v>114</v>
      </c>
      <c r="J56" s="89">
        <v>176279</v>
      </c>
      <c r="K56" s="89">
        <v>2737</v>
      </c>
      <c r="L56" s="89">
        <v>187506424</v>
      </c>
      <c r="M56" s="59">
        <f t="shared" si="6"/>
        <v>188132460</v>
      </c>
      <c r="N56" s="77"/>
      <c r="O56" s="77"/>
    </row>
    <row r="57" spans="1:15" ht="16.05" customHeight="1" x14ac:dyDescent="0.15">
      <c r="A57" s="62"/>
      <c r="B57" s="216" t="s">
        <v>61</v>
      </c>
      <c r="C57" s="216"/>
      <c r="D57" s="61"/>
      <c r="E57" s="88">
        <v>25342062</v>
      </c>
      <c r="F57" s="89">
        <v>4892513</v>
      </c>
      <c r="G57" s="89">
        <v>399158</v>
      </c>
      <c r="H57" s="89">
        <v>62046903</v>
      </c>
      <c r="I57" s="89">
        <v>566652</v>
      </c>
      <c r="J57" s="89">
        <v>18888111</v>
      </c>
      <c r="K57" s="89">
        <v>1522</v>
      </c>
      <c r="L57" s="89">
        <v>1173523</v>
      </c>
      <c r="M57" s="59">
        <f t="shared" si="6"/>
        <v>113310444</v>
      </c>
      <c r="N57" s="77"/>
      <c r="O57" s="77"/>
    </row>
    <row r="58" spans="1:15" s="48" customFormat="1" ht="16.05" customHeight="1" x14ac:dyDescent="0.15">
      <c r="A58" s="60"/>
      <c r="B58" s="216" t="s">
        <v>82</v>
      </c>
      <c r="C58" s="216"/>
      <c r="D58" s="61"/>
      <c r="E58" s="88">
        <f>SUM(E59:E63)</f>
        <v>162684241</v>
      </c>
      <c r="F58" s="89">
        <f t="shared" ref="F58:M58" si="7">SUM(F59:F63)</f>
        <v>24210002</v>
      </c>
      <c r="G58" s="89">
        <f t="shared" si="7"/>
        <v>4025005</v>
      </c>
      <c r="H58" s="89">
        <f t="shared" si="7"/>
        <v>129733379</v>
      </c>
      <c r="I58" s="89">
        <f t="shared" si="7"/>
        <v>2531941085</v>
      </c>
      <c r="J58" s="89">
        <f t="shared" si="7"/>
        <v>203809127</v>
      </c>
      <c r="K58" s="89">
        <f t="shared" si="7"/>
        <v>404255847</v>
      </c>
      <c r="L58" s="89">
        <f t="shared" si="7"/>
        <v>190197547</v>
      </c>
      <c r="M58" s="94">
        <f t="shared" si="7"/>
        <v>3650856233</v>
      </c>
      <c r="N58" s="77"/>
      <c r="O58" s="77"/>
    </row>
    <row r="59" spans="1:15" s="48" customFormat="1" ht="16.05" customHeight="1" x14ac:dyDescent="0.15">
      <c r="A59" s="60"/>
      <c r="B59" s="63"/>
      <c r="C59" s="63" t="s">
        <v>64</v>
      </c>
      <c r="D59" s="61"/>
      <c r="E59" s="88" t="s">
        <v>114</v>
      </c>
      <c r="F59" s="89" t="s">
        <v>114</v>
      </c>
      <c r="G59" s="89" t="s">
        <v>114</v>
      </c>
      <c r="H59" s="89" t="s">
        <v>114</v>
      </c>
      <c r="I59" s="89">
        <v>641257902</v>
      </c>
      <c r="J59" s="89">
        <v>68875215</v>
      </c>
      <c r="K59" s="89">
        <v>104962159</v>
      </c>
      <c r="L59" s="89">
        <v>1672000</v>
      </c>
      <c r="M59" s="59">
        <f t="shared" si="6"/>
        <v>816767276</v>
      </c>
      <c r="N59" s="77"/>
      <c r="O59" s="77"/>
    </row>
    <row r="60" spans="1:15" s="42" customFormat="1" ht="16.05" customHeight="1" x14ac:dyDescent="0.15">
      <c r="A60" s="66"/>
      <c r="B60" s="67"/>
      <c r="C60" s="63" t="s">
        <v>83</v>
      </c>
      <c r="D60" s="61"/>
      <c r="E60" s="88" t="s">
        <v>114</v>
      </c>
      <c r="F60" s="89" t="s">
        <v>114</v>
      </c>
      <c r="G60" s="89" t="s">
        <v>114</v>
      </c>
      <c r="H60" s="89" t="s">
        <v>114</v>
      </c>
      <c r="I60" s="89">
        <v>1611738000</v>
      </c>
      <c r="J60" s="89">
        <v>52554000</v>
      </c>
      <c r="K60" s="89">
        <v>177235404</v>
      </c>
      <c r="L60" s="89">
        <v>170108000</v>
      </c>
      <c r="M60" s="59">
        <f t="shared" si="6"/>
        <v>2011635404</v>
      </c>
      <c r="N60" s="77"/>
      <c r="O60" s="77"/>
    </row>
    <row r="61" spans="1:15" ht="16.05" customHeight="1" x14ac:dyDescent="0.15">
      <c r="A61" s="62"/>
      <c r="B61" s="67"/>
      <c r="C61" s="63" t="s">
        <v>84</v>
      </c>
      <c r="D61" s="61"/>
      <c r="E61" s="88" t="s">
        <v>114</v>
      </c>
      <c r="F61" s="89" t="s">
        <v>114</v>
      </c>
      <c r="G61" s="89" t="s">
        <v>114</v>
      </c>
      <c r="H61" s="89" t="s">
        <v>114</v>
      </c>
      <c r="I61" s="89">
        <v>204513416</v>
      </c>
      <c r="J61" s="89">
        <v>20931800</v>
      </c>
      <c r="K61" s="89">
        <v>21652788</v>
      </c>
      <c r="L61" s="89">
        <v>4119000</v>
      </c>
      <c r="M61" s="59">
        <f t="shared" si="6"/>
        <v>251217004</v>
      </c>
      <c r="N61" s="77"/>
      <c r="O61" s="77"/>
    </row>
    <row r="62" spans="1:15" ht="16.05" customHeight="1" x14ac:dyDescent="0.15">
      <c r="A62" s="62"/>
      <c r="B62" s="63"/>
      <c r="C62" s="63" t="s">
        <v>85</v>
      </c>
      <c r="D62" s="61"/>
      <c r="E62" s="88">
        <v>48382080</v>
      </c>
      <c r="F62" s="89">
        <v>8868732</v>
      </c>
      <c r="G62" s="89">
        <v>1055443</v>
      </c>
      <c r="H62" s="89">
        <v>73202606</v>
      </c>
      <c r="I62" s="89">
        <v>63900278</v>
      </c>
      <c r="J62" s="89">
        <v>28841176</v>
      </c>
      <c r="K62" s="89">
        <v>95421442</v>
      </c>
      <c r="L62" s="89">
        <v>519328</v>
      </c>
      <c r="M62" s="59">
        <f t="shared" si="6"/>
        <v>320191085</v>
      </c>
      <c r="N62" s="77"/>
      <c r="O62" s="77"/>
    </row>
    <row r="63" spans="1:15" ht="16.05" customHeight="1" x14ac:dyDescent="0.15">
      <c r="A63" s="62"/>
      <c r="B63" s="63"/>
      <c r="C63" s="63" t="s">
        <v>40</v>
      </c>
      <c r="D63" s="61"/>
      <c r="E63" s="88">
        <v>114302161</v>
      </c>
      <c r="F63" s="89">
        <v>15341270</v>
      </c>
      <c r="G63" s="89">
        <v>2969562</v>
      </c>
      <c r="H63" s="89">
        <v>56530773</v>
      </c>
      <c r="I63" s="89">
        <v>10531489</v>
      </c>
      <c r="J63" s="89">
        <v>32606936</v>
      </c>
      <c r="K63" s="89">
        <v>4984054</v>
      </c>
      <c r="L63" s="89">
        <v>13779219</v>
      </c>
      <c r="M63" s="59">
        <f t="shared" si="6"/>
        <v>251045464</v>
      </c>
      <c r="N63" s="77"/>
      <c r="O63" s="77"/>
    </row>
    <row r="64" spans="1:15" ht="16.05" customHeight="1" x14ac:dyDescent="0.15">
      <c r="A64" s="62"/>
      <c r="B64" s="212" t="s">
        <v>86</v>
      </c>
      <c r="C64" s="212"/>
      <c r="D64" s="61"/>
      <c r="E64" s="88">
        <f>SUM(E65:E67)</f>
        <v>10923863</v>
      </c>
      <c r="F64" s="89">
        <f t="shared" ref="F64:M64" si="8">SUM(F65:F67)</f>
        <v>3519196</v>
      </c>
      <c r="G64" s="89">
        <f t="shared" si="8"/>
        <v>307120</v>
      </c>
      <c r="H64" s="89">
        <f t="shared" si="8"/>
        <v>10347612</v>
      </c>
      <c r="I64" s="89">
        <f t="shared" si="8"/>
        <v>602293</v>
      </c>
      <c r="J64" s="89">
        <f t="shared" si="8"/>
        <v>20347161</v>
      </c>
      <c r="K64" s="89">
        <f t="shared" si="8"/>
        <v>1355158</v>
      </c>
      <c r="L64" s="89">
        <f t="shared" si="8"/>
        <v>7043338</v>
      </c>
      <c r="M64" s="94">
        <f t="shared" si="8"/>
        <v>54445741</v>
      </c>
      <c r="N64" s="77"/>
      <c r="O64" s="77"/>
    </row>
    <row r="65" spans="1:15" ht="16.05" customHeight="1" x14ac:dyDescent="0.15">
      <c r="A65" s="62"/>
      <c r="B65" s="62"/>
      <c r="C65" s="61" t="s">
        <v>72</v>
      </c>
      <c r="D65" s="61"/>
      <c r="E65" s="88" t="s">
        <v>114</v>
      </c>
      <c r="F65" s="89" t="s">
        <v>114</v>
      </c>
      <c r="G65" s="89" t="s">
        <v>114</v>
      </c>
      <c r="H65" s="89" t="s">
        <v>114</v>
      </c>
      <c r="I65" s="89" t="s">
        <v>114</v>
      </c>
      <c r="J65" s="89">
        <v>802559</v>
      </c>
      <c r="K65" s="89">
        <v>979674</v>
      </c>
      <c r="L65" s="89">
        <v>6701528</v>
      </c>
      <c r="M65" s="59">
        <f t="shared" si="6"/>
        <v>8483761</v>
      </c>
      <c r="N65" s="77"/>
      <c r="O65" s="77"/>
    </row>
    <row r="66" spans="1:15" ht="16.05" customHeight="1" x14ac:dyDescent="0.15">
      <c r="A66" s="62"/>
      <c r="B66" s="62"/>
      <c r="C66" s="61" t="s">
        <v>87</v>
      </c>
      <c r="D66" s="61"/>
      <c r="E66" s="88">
        <v>10923863</v>
      </c>
      <c r="F66" s="89">
        <v>3519196</v>
      </c>
      <c r="G66" s="89">
        <v>307120</v>
      </c>
      <c r="H66" s="89">
        <v>10347612</v>
      </c>
      <c r="I66" s="89">
        <v>602293</v>
      </c>
      <c r="J66" s="89">
        <v>6678764</v>
      </c>
      <c r="K66" s="89">
        <v>136192</v>
      </c>
      <c r="L66" s="89">
        <v>341810</v>
      </c>
      <c r="M66" s="59">
        <f t="shared" si="6"/>
        <v>32856850</v>
      </c>
      <c r="N66" s="77"/>
      <c r="O66" s="77"/>
    </row>
    <row r="67" spans="1:15" ht="16.05" customHeight="1" x14ac:dyDescent="0.15">
      <c r="A67" s="62"/>
      <c r="B67" s="62"/>
      <c r="C67" s="61" t="s">
        <v>101</v>
      </c>
      <c r="D67" s="61"/>
      <c r="E67" s="88" t="s">
        <v>114</v>
      </c>
      <c r="F67" s="89" t="s">
        <v>114</v>
      </c>
      <c r="G67" s="89" t="s">
        <v>114</v>
      </c>
      <c r="H67" s="89" t="s">
        <v>114</v>
      </c>
      <c r="I67" s="89" t="s">
        <v>114</v>
      </c>
      <c r="J67" s="89">
        <v>12865838</v>
      </c>
      <c r="K67" s="89">
        <v>239292</v>
      </c>
      <c r="L67" s="89" t="s">
        <v>114</v>
      </c>
      <c r="M67" s="59">
        <f t="shared" si="6"/>
        <v>13105130</v>
      </c>
      <c r="N67" s="77"/>
      <c r="O67" s="77"/>
    </row>
    <row r="68" spans="1:15" ht="16.05" customHeight="1" x14ac:dyDescent="0.15">
      <c r="A68" s="62"/>
      <c r="B68" s="212" t="s">
        <v>112</v>
      </c>
      <c r="C68" s="212"/>
      <c r="D68" s="96"/>
      <c r="E68" s="89">
        <v>6236812</v>
      </c>
      <c r="F68" s="89">
        <v>1382892</v>
      </c>
      <c r="G68" s="89">
        <v>2715989</v>
      </c>
      <c r="H68" s="89">
        <v>459470172</v>
      </c>
      <c r="I68" s="89">
        <v>147374666</v>
      </c>
      <c r="J68" s="89">
        <v>1701460057</v>
      </c>
      <c r="K68" s="89">
        <v>921819041</v>
      </c>
      <c r="L68" s="89">
        <v>534916323</v>
      </c>
      <c r="M68" s="59">
        <f t="shared" si="6"/>
        <v>3775375952</v>
      </c>
      <c r="N68" s="77"/>
      <c r="O68" s="77"/>
    </row>
    <row r="69" spans="1:15" ht="16.05" customHeight="1" x14ac:dyDescent="0.15">
      <c r="A69" s="62"/>
      <c r="B69" s="214" t="s">
        <v>88</v>
      </c>
      <c r="C69" s="214"/>
      <c r="D69" s="96"/>
      <c r="E69" s="59">
        <f t="shared" ref="E69:L69" si="9">SUM(E7,E10:E13,E17,E21,E25,E33,E41,E48:E50,E56:E58,E64,E68)</f>
        <v>306529479</v>
      </c>
      <c r="F69" s="59">
        <f t="shared" si="9"/>
        <v>54960495</v>
      </c>
      <c r="G69" s="59">
        <f t="shared" si="9"/>
        <v>12295742</v>
      </c>
      <c r="H69" s="59">
        <f t="shared" si="9"/>
        <v>1475295176</v>
      </c>
      <c r="I69" s="59">
        <f t="shared" si="9"/>
        <v>2844745281</v>
      </c>
      <c r="J69" s="59">
        <f t="shared" si="9"/>
        <v>33732715732</v>
      </c>
      <c r="K69" s="59">
        <f t="shared" si="9"/>
        <v>105972927318</v>
      </c>
      <c r="L69" s="59">
        <f t="shared" si="9"/>
        <v>249695019747</v>
      </c>
      <c r="M69" s="59">
        <f>SUM(M7,M10:M13,M17,M21,M25,M33,M41,M48:M50,M56:M58,M64,M68)</f>
        <v>394094488970</v>
      </c>
      <c r="N69" s="77"/>
      <c r="O69" s="77"/>
    </row>
    <row r="70" spans="1:15" ht="5.25" customHeight="1" x14ac:dyDescent="0.15">
      <c r="A70" s="68"/>
      <c r="B70" s="68"/>
      <c r="C70" s="69"/>
      <c r="D70" s="70"/>
      <c r="E70" s="72"/>
      <c r="F70" s="72"/>
      <c r="G70" s="72"/>
      <c r="H70" s="72"/>
      <c r="I70" s="73"/>
      <c r="J70" s="73"/>
      <c r="K70" s="73"/>
      <c r="L70" s="73"/>
      <c r="M70" s="87"/>
    </row>
    <row r="71" spans="1:15" ht="3.75" customHeight="1" x14ac:dyDescent="0.15">
      <c r="A71" s="42"/>
      <c r="D71" s="75"/>
    </row>
    <row r="72" spans="1:15" ht="47.25" customHeight="1" x14ac:dyDescent="0.15">
      <c r="A72" s="213" t="s">
        <v>107</v>
      </c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</row>
    <row r="73" spans="1:15" ht="10.5" customHeight="1" x14ac:dyDescent="0.15">
      <c r="E73" s="76"/>
      <c r="F73" s="76"/>
      <c r="G73" s="76"/>
      <c r="H73" s="76"/>
      <c r="I73" s="76"/>
      <c r="J73" s="76"/>
      <c r="K73" s="76"/>
      <c r="L73" s="76"/>
      <c r="M73" s="76"/>
    </row>
    <row r="74" spans="1:15" ht="10.5" customHeight="1" x14ac:dyDescent="0.15">
      <c r="E74" s="76"/>
      <c r="F74" s="76"/>
      <c r="G74" s="76"/>
      <c r="H74" s="76"/>
      <c r="I74" s="76"/>
      <c r="J74" s="76"/>
      <c r="K74" s="76"/>
      <c r="L74" s="76"/>
      <c r="M74" s="76"/>
    </row>
  </sheetData>
  <mergeCells count="30">
    <mergeCell ref="A2:M2"/>
    <mergeCell ref="A4:D5"/>
    <mergeCell ref="E4:F4"/>
    <mergeCell ref="G4:G5"/>
    <mergeCell ref="H4:H5"/>
    <mergeCell ref="I4:I5"/>
    <mergeCell ref="J4:J5"/>
    <mergeCell ref="K4:K5"/>
    <mergeCell ref="L4:L5"/>
    <mergeCell ref="M4:M5"/>
    <mergeCell ref="B49:C49"/>
    <mergeCell ref="B7:C7"/>
    <mergeCell ref="B10:C10"/>
    <mergeCell ref="B11:C11"/>
    <mergeCell ref="B12:C12"/>
    <mergeCell ref="B13:C13"/>
    <mergeCell ref="B17:C17"/>
    <mergeCell ref="B21:C21"/>
    <mergeCell ref="B25:C25"/>
    <mergeCell ref="B33:C33"/>
    <mergeCell ref="B41:C41"/>
    <mergeCell ref="B48:C48"/>
    <mergeCell ref="A72:M72"/>
    <mergeCell ref="B50:C50"/>
    <mergeCell ref="B56:C56"/>
    <mergeCell ref="B57:C57"/>
    <mergeCell ref="B58:C58"/>
    <mergeCell ref="B64:C64"/>
    <mergeCell ref="B69:C69"/>
    <mergeCell ref="B68:C68"/>
  </mergeCells>
  <phoneticPr fontId="8"/>
  <printOptions horizontalCentered="1"/>
  <pageMargins left="0.55118110236220474" right="0.39370078740157483" top="0.6692913385826772" bottom="0.23622047244094491" header="0.62992125984251968" footer="0.39370078740157483"/>
  <pageSetup paperSize="9" scale="63" firstPageNumber="358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4"/>
  <sheetViews>
    <sheetView showGridLines="0" view="pageBreakPreview" zoomScaleNormal="100" zoomScaleSheetLayoutView="100" workbookViewId="0">
      <pane xSplit="4" ySplit="6" topLeftCell="E16" activePane="bottomRight" state="frozen"/>
      <selection activeCell="M7" sqref="M7"/>
      <selection pane="topRight" activeCell="M7" sqref="M7"/>
      <selection pane="bottomLeft" activeCell="M7" sqref="M7"/>
      <selection pane="bottomRight"/>
    </sheetView>
  </sheetViews>
  <sheetFormatPr defaultColWidth="9.42578125" defaultRowHeight="10.5" customHeight="1" x14ac:dyDescent="0.15"/>
  <cols>
    <col min="1" max="1" width="1" style="129" customWidth="1"/>
    <col min="2" max="2" width="2.85546875" style="129" customWidth="1"/>
    <col min="3" max="3" width="24" style="129" customWidth="1"/>
    <col min="4" max="4" width="1" style="130" customWidth="1"/>
    <col min="5" max="8" width="17.85546875" style="129" customWidth="1"/>
    <col min="9" max="12" width="19.5703125" style="129" customWidth="1"/>
    <col min="13" max="13" width="23.42578125" style="44" customWidth="1"/>
    <col min="14" max="14" width="16.85546875" style="129" bestFit="1" customWidth="1"/>
    <col min="15" max="16384" width="9.42578125" style="129"/>
  </cols>
  <sheetData>
    <row r="1" spans="1:15" ht="5.0999999999999996" customHeight="1" x14ac:dyDescent="0.15"/>
    <row r="2" spans="1:15" s="131" customFormat="1" ht="12" customHeight="1" x14ac:dyDescent="0.15">
      <c r="A2" s="221" t="s">
        <v>116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5" ht="15" customHeight="1" x14ac:dyDescent="0.15">
      <c r="A3" s="132"/>
      <c r="B3" s="132"/>
      <c r="C3" s="132" t="s">
        <v>92</v>
      </c>
      <c r="D3" s="132"/>
      <c r="E3" s="132" t="s">
        <v>91</v>
      </c>
      <c r="F3" s="132"/>
      <c r="G3" s="132"/>
      <c r="H3" s="132"/>
      <c r="I3" s="132"/>
      <c r="J3" s="132"/>
      <c r="K3" s="132"/>
      <c r="L3" s="132"/>
      <c r="M3" s="47" t="s">
        <v>0</v>
      </c>
    </row>
    <row r="4" spans="1:15" s="133" customFormat="1" ht="18" customHeight="1" x14ac:dyDescent="0.15">
      <c r="A4" s="232" t="s">
        <v>1</v>
      </c>
      <c r="B4" s="232"/>
      <c r="C4" s="232"/>
      <c r="D4" s="233"/>
      <c r="E4" s="226" t="s">
        <v>2</v>
      </c>
      <c r="F4" s="227"/>
      <c r="G4" s="228" t="s">
        <v>3</v>
      </c>
      <c r="H4" s="230" t="s">
        <v>4</v>
      </c>
      <c r="I4" s="228" t="s">
        <v>5</v>
      </c>
      <c r="J4" s="228" t="s">
        <v>6</v>
      </c>
      <c r="K4" s="228" t="s">
        <v>7</v>
      </c>
      <c r="L4" s="228" t="s">
        <v>8</v>
      </c>
      <c r="M4" s="219" t="s">
        <v>9</v>
      </c>
    </row>
    <row r="5" spans="1:15" s="133" customFormat="1" ht="18" customHeight="1" x14ac:dyDescent="0.15">
      <c r="A5" s="234"/>
      <c r="B5" s="234"/>
      <c r="C5" s="234"/>
      <c r="D5" s="235"/>
      <c r="E5" s="49" t="s">
        <v>10</v>
      </c>
      <c r="F5" s="50" t="s">
        <v>11</v>
      </c>
      <c r="G5" s="229"/>
      <c r="H5" s="231"/>
      <c r="I5" s="229"/>
      <c r="J5" s="229"/>
      <c r="K5" s="229"/>
      <c r="L5" s="229"/>
      <c r="M5" s="220"/>
    </row>
    <row r="6" spans="1:15" s="130" customFormat="1" ht="4.05" customHeight="1" x14ac:dyDescent="0.15">
      <c r="A6" s="134"/>
      <c r="B6" s="134"/>
      <c r="C6" s="134"/>
      <c r="D6" s="52"/>
      <c r="E6" s="135"/>
      <c r="F6" s="135"/>
      <c r="G6" s="135"/>
      <c r="H6" s="135"/>
      <c r="I6" s="135"/>
      <c r="J6" s="135"/>
      <c r="K6" s="135"/>
      <c r="L6" s="135"/>
      <c r="M6" s="54"/>
    </row>
    <row r="7" spans="1:15" s="131" customFormat="1" ht="14.85" customHeight="1" x14ac:dyDescent="0.15">
      <c r="A7" s="55"/>
      <c r="B7" s="217" t="s">
        <v>12</v>
      </c>
      <c r="C7" s="217"/>
      <c r="D7" s="56"/>
      <c r="E7" s="97" t="s">
        <v>77</v>
      </c>
      <c r="F7" s="98" t="s">
        <v>77</v>
      </c>
      <c r="G7" s="98">
        <f>SUM(G8:G9)</f>
        <v>4887</v>
      </c>
      <c r="H7" s="98">
        <f>SUM(H8:H9)</f>
        <v>45382</v>
      </c>
      <c r="I7" s="98" t="s">
        <v>77</v>
      </c>
      <c r="J7" s="98">
        <f>SUM(J8:J9)</f>
        <v>19991717518</v>
      </c>
      <c r="K7" s="98">
        <f>SUM(K8:K9)</f>
        <v>33591895408</v>
      </c>
      <c r="L7" s="98">
        <f>SUM(L8:L9)</f>
        <v>2715500</v>
      </c>
      <c r="M7" s="99">
        <f>SUM(M8:M9)</f>
        <v>53586378695</v>
      </c>
      <c r="N7" s="136"/>
      <c r="O7" s="136"/>
    </row>
    <row r="8" spans="1:15" s="133" customFormat="1" ht="14.25" customHeight="1" x14ac:dyDescent="0.15">
      <c r="A8" s="60"/>
      <c r="B8" s="60"/>
      <c r="C8" s="92" t="s">
        <v>13</v>
      </c>
      <c r="D8" s="61"/>
      <c r="E8" s="97" t="s">
        <v>77</v>
      </c>
      <c r="F8" s="98" t="s">
        <v>77</v>
      </c>
      <c r="G8" s="98">
        <v>4887</v>
      </c>
      <c r="H8" s="98">
        <v>45382</v>
      </c>
      <c r="I8" s="98" t="s">
        <v>77</v>
      </c>
      <c r="J8" s="98">
        <v>19920567735</v>
      </c>
      <c r="K8" s="98">
        <v>33591895408</v>
      </c>
      <c r="L8" s="98">
        <v>2600500</v>
      </c>
      <c r="M8" s="59">
        <f t="shared" ref="M8:M40" si="0">SUM(E8:L8)</f>
        <v>53515113912</v>
      </c>
      <c r="N8" s="136"/>
      <c r="O8" s="136"/>
    </row>
    <row r="9" spans="1:15" ht="14.25" customHeight="1" x14ac:dyDescent="0.15">
      <c r="A9" s="62"/>
      <c r="B9" s="62"/>
      <c r="C9" s="92" t="s">
        <v>14</v>
      </c>
      <c r="D9" s="61"/>
      <c r="E9" s="97" t="s">
        <v>77</v>
      </c>
      <c r="F9" s="98" t="s">
        <v>77</v>
      </c>
      <c r="G9" s="98" t="s">
        <v>77</v>
      </c>
      <c r="H9" s="98" t="s">
        <v>77</v>
      </c>
      <c r="I9" s="98" t="s">
        <v>77</v>
      </c>
      <c r="J9" s="98">
        <v>71149783</v>
      </c>
      <c r="K9" s="98" t="s">
        <v>77</v>
      </c>
      <c r="L9" s="98">
        <v>115000</v>
      </c>
      <c r="M9" s="59">
        <f t="shared" si="0"/>
        <v>71264783</v>
      </c>
      <c r="N9" s="136"/>
      <c r="O9" s="136"/>
    </row>
    <row r="10" spans="1:15" ht="14.85" customHeight="1" x14ac:dyDescent="0.15">
      <c r="A10" s="62"/>
      <c r="B10" s="212" t="s">
        <v>16</v>
      </c>
      <c r="C10" s="212"/>
      <c r="D10" s="61"/>
      <c r="E10" s="97">
        <v>42404</v>
      </c>
      <c r="F10" s="98">
        <v>2877</v>
      </c>
      <c r="G10" s="98">
        <v>1162</v>
      </c>
      <c r="H10" s="98">
        <v>4343</v>
      </c>
      <c r="I10" s="98" t="s">
        <v>77</v>
      </c>
      <c r="J10" s="98">
        <v>8923</v>
      </c>
      <c r="K10" s="98" t="s">
        <v>77</v>
      </c>
      <c r="L10" s="98">
        <v>113365718</v>
      </c>
      <c r="M10" s="59">
        <f t="shared" si="0"/>
        <v>113425427</v>
      </c>
      <c r="N10" s="136"/>
      <c r="O10" s="136"/>
    </row>
    <row r="11" spans="1:15" ht="14.85" customHeight="1" x14ac:dyDescent="0.15">
      <c r="A11" s="62"/>
      <c r="B11" s="212" t="s">
        <v>17</v>
      </c>
      <c r="C11" s="212"/>
      <c r="D11" s="61"/>
      <c r="E11" s="97" t="s">
        <v>77</v>
      </c>
      <c r="F11" s="98" t="s">
        <v>77</v>
      </c>
      <c r="G11" s="98">
        <v>23298</v>
      </c>
      <c r="H11" s="98">
        <v>39648272</v>
      </c>
      <c r="I11" s="98" t="s">
        <v>77</v>
      </c>
      <c r="J11" s="98" t="s">
        <v>77</v>
      </c>
      <c r="K11" s="98" t="s">
        <v>77</v>
      </c>
      <c r="L11" s="98">
        <v>196401634684</v>
      </c>
      <c r="M11" s="59">
        <f t="shared" si="0"/>
        <v>196441306254</v>
      </c>
      <c r="N11" s="136"/>
      <c r="O11" s="136"/>
    </row>
    <row r="12" spans="1:15" ht="14.85" customHeight="1" x14ac:dyDescent="0.15">
      <c r="A12" s="62"/>
      <c r="B12" s="218" t="s">
        <v>22</v>
      </c>
      <c r="C12" s="218"/>
      <c r="D12" s="61"/>
      <c r="E12" s="97">
        <v>329648</v>
      </c>
      <c r="F12" s="98">
        <v>8547</v>
      </c>
      <c r="G12" s="98">
        <v>121397</v>
      </c>
      <c r="H12" s="98">
        <v>6404530</v>
      </c>
      <c r="I12" s="98" t="s">
        <v>77</v>
      </c>
      <c r="J12" s="98">
        <v>61791</v>
      </c>
      <c r="K12" s="98">
        <v>1230168218</v>
      </c>
      <c r="L12" s="98">
        <v>339671335</v>
      </c>
      <c r="M12" s="59">
        <f t="shared" si="0"/>
        <v>1576765466</v>
      </c>
      <c r="N12" s="136"/>
      <c r="O12" s="136"/>
    </row>
    <row r="13" spans="1:15" ht="14.85" customHeight="1" x14ac:dyDescent="0.15">
      <c r="A13" s="62"/>
      <c r="B13" s="212" t="s">
        <v>78</v>
      </c>
      <c r="C13" s="212"/>
      <c r="D13" s="61"/>
      <c r="E13" s="97">
        <f>SUM(E14:E16)</f>
        <v>2349018</v>
      </c>
      <c r="F13" s="98">
        <f t="shared" ref="F13:M13" si="1">SUM(F14:F16)</f>
        <v>500701</v>
      </c>
      <c r="G13" s="98">
        <f t="shared" si="1"/>
        <v>91460</v>
      </c>
      <c r="H13" s="98">
        <f t="shared" si="1"/>
        <v>3372512</v>
      </c>
      <c r="I13" s="98">
        <f t="shared" si="1"/>
        <v>36178661</v>
      </c>
      <c r="J13" s="98">
        <f t="shared" si="1"/>
        <v>552938</v>
      </c>
      <c r="K13" s="98">
        <f t="shared" si="1"/>
        <v>30271101835</v>
      </c>
      <c r="L13" s="98">
        <f t="shared" si="1"/>
        <v>907356391</v>
      </c>
      <c r="M13" s="99">
        <f t="shared" si="1"/>
        <v>31221503516</v>
      </c>
      <c r="N13" s="136"/>
      <c r="O13" s="136"/>
    </row>
    <row r="14" spans="1:15" ht="14.85" customHeight="1" x14ac:dyDescent="0.15">
      <c r="A14" s="62"/>
      <c r="B14" s="62"/>
      <c r="C14" s="61" t="s">
        <v>79</v>
      </c>
      <c r="D14" s="61"/>
      <c r="E14" s="97">
        <v>2288093</v>
      </c>
      <c r="F14" s="98">
        <v>499561</v>
      </c>
      <c r="G14" s="98">
        <v>66855</v>
      </c>
      <c r="H14" s="98">
        <v>1916260</v>
      </c>
      <c r="I14" s="98" t="s">
        <v>77</v>
      </c>
      <c r="J14" s="98">
        <v>540964</v>
      </c>
      <c r="K14" s="98">
        <v>29621101747</v>
      </c>
      <c r="L14" s="98">
        <v>637826894</v>
      </c>
      <c r="M14" s="59">
        <f t="shared" si="0"/>
        <v>30264240374</v>
      </c>
      <c r="N14" s="136"/>
      <c r="O14" s="136"/>
    </row>
    <row r="15" spans="1:15" ht="14.85" customHeight="1" x14ac:dyDescent="0.15">
      <c r="A15" s="62"/>
      <c r="B15" s="62"/>
      <c r="C15" s="61" t="s">
        <v>80</v>
      </c>
      <c r="D15" s="61"/>
      <c r="E15" s="97">
        <v>60925</v>
      </c>
      <c r="F15" s="98">
        <v>1140</v>
      </c>
      <c r="G15" s="98">
        <v>2175</v>
      </c>
      <c r="H15" s="98">
        <v>23690</v>
      </c>
      <c r="I15" s="98" t="s">
        <v>77</v>
      </c>
      <c r="J15" s="98">
        <v>11974</v>
      </c>
      <c r="K15" s="98">
        <v>650000088</v>
      </c>
      <c r="L15" s="98">
        <v>263900881</v>
      </c>
      <c r="M15" s="59">
        <f t="shared" si="0"/>
        <v>914000873</v>
      </c>
      <c r="N15" s="136"/>
      <c r="O15" s="136"/>
    </row>
    <row r="16" spans="1:15" s="133" customFormat="1" ht="14.85" customHeight="1" x14ac:dyDescent="0.15">
      <c r="A16" s="60"/>
      <c r="B16" s="64"/>
      <c r="C16" s="65" t="s">
        <v>99</v>
      </c>
      <c r="D16" s="61"/>
      <c r="E16" s="97" t="s">
        <v>77</v>
      </c>
      <c r="F16" s="98" t="s">
        <v>77</v>
      </c>
      <c r="G16" s="98">
        <v>22430</v>
      </c>
      <c r="H16" s="98">
        <v>1432562</v>
      </c>
      <c r="I16" s="98">
        <v>36178661</v>
      </c>
      <c r="J16" s="98" t="s">
        <v>77</v>
      </c>
      <c r="K16" s="98" t="s">
        <v>77</v>
      </c>
      <c r="L16" s="98">
        <v>5628616</v>
      </c>
      <c r="M16" s="59">
        <f t="shared" si="0"/>
        <v>43262269</v>
      </c>
      <c r="N16" s="136"/>
      <c r="O16" s="136"/>
    </row>
    <row r="17" spans="1:15" s="133" customFormat="1" ht="14.85" customHeight="1" x14ac:dyDescent="0.15">
      <c r="A17" s="60"/>
      <c r="B17" s="216" t="s">
        <v>24</v>
      </c>
      <c r="C17" s="216"/>
      <c r="D17" s="61"/>
      <c r="E17" s="98">
        <f t="shared" ref="E17:K17" si="2">SUM(E18:E20)</f>
        <v>3021926</v>
      </c>
      <c r="F17" s="98">
        <f t="shared" si="2"/>
        <v>401382</v>
      </c>
      <c r="G17" s="98">
        <f t="shared" si="2"/>
        <v>734413</v>
      </c>
      <c r="H17" s="98">
        <f t="shared" si="2"/>
        <v>195373503</v>
      </c>
      <c r="I17" s="98" t="s">
        <v>77</v>
      </c>
      <c r="J17" s="98">
        <f t="shared" si="2"/>
        <v>950330706</v>
      </c>
      <c r="K17" s="98">
        <f t="shared" si="2"/>
        <v>6367017245</v>
      </c>
      <c r="L17" s="98">
        <f>SUM(L18:L20)</f>
        <v>48328491</v>
      </c>
      <c r="M17" s="99">
        <f>SUM(M18:M20)</f>
        <v>7565207666</v>
      </c>
      <c r="N17" s="136"/>
      <c r="O17" s="136"/>
    </row>
    <row r="18" spans="1:15" s="133" customFormat="1" ht="14.85" customHeight="1" x14ac:dyDescent="0.15">
      <c r="A18" s="60"/>
      <c r="B18" s="60"/>
      <c r="C18" s="61" t="s">
        <v>25</v>
      </c>
      <c r="D18" s="61"/>
      <c r="E18" s="97">
        <v>363396</v>
      </c>
      <c r="F18" s="98">
        <v>33310</v>
      </c>
      <c r="G18" s="98">
        <v>192156</v>
      </c>
      <c r="H18" s="98">
        <v>193446660</v>
      </c>
      <c r="I18" s="98" t="s">
        <v>77</v>
      </c>
      <c r="J18" s="98">
        <v>634348020</v>
      </c>
      <c r="K18" s="98">
        <v>1439984009</v>
      </c>
      <c r="L18" s="98">
        <v>47655107</v>
      </c>
      <c r="M18" s="59">
        <f t="shared" si="0"/>
        <v>2316022658</v>
      </c>
      <c r="N18" s="136"/>
      <c r="O18" s="136"/>
    </row>
    <row r="19" spans="1:15" s="130" customFormat="1" ht="14.85" customHeight="1" x14ac:dyDescent="0.15">
      <c r="A19" s="66"/>
      <c r="B19" s="60"/>
      <c r="C19" s="61" t="s">
        <v>26</v>
      </c>
      <c r="D19" s="61"/>
      <c r="E19" s="97">
        <v>2658530</v>
      </c>
      <c r="F19" s="98">
        <v>368072</v>
      </c>
      <c r="G19" s="98">
        <v>542257</v>
      </c>
      <c r="H19" s="98">
        <v>1924451</v>
      </c>
      <c r="I19" s="98" t="s">
        <v>77</v>
      </c>
      <c r="J19" s="98">
        <v>315982686</v>
      </c>
      <c r="K19" s="98">
        <v>970</v>
      </c>
      <c r="L19" s="98">
        <v>673384</v>
      </c>
      <c r="M19" s="59">
        <f t="shared" si="0"/>
        <v>322150350</v>
      </c>
      <c r="N19" s="136"/>
      <c r="O19" s="136"/>
    </row>
    <row r="20" spans="1:15" s="130" customFormat="1" ht="14.85" customHeight="1" x14ac:dyDescent="0.15">
      <c r="A20" s="66"/>
      <c r="B20" s="60"/>
      <c r="C20" s="61" t="s">
        <v>115</v>
      </c>
      <c r="D20" s="61"/>
      <c r="E20" s="97" t="s">
        <v>77</v>
      </c>
      <c r="F20" s="98" t="s">
        <v>77</v>
      </c>
      <c r="G20" s="98" t="s">
        <v>77</v>
      </c>
      <c r="H20" s="98">
        <v>2392</v>
      </c>
      <c r="I20" s="98" t="s">
        <v>77</v>
      </c>
      <c r="J20" s="98" t="s">
        <v>77</v>
      </c>
      <c r="K20" s="98">
        <v>4927032266</v>
      </c>
      <c r="L20" s="98" t="s">
        <v>77</v>
      </c>
      <c r="M20" s="59">
        <f t="shared" si="0"/>
        <v>4927034658</v>
      </c>
      <c r="N20" s="136"/>
      <c r="O20" s="136"/>
    </row>
    <row r="21" spans="1:15" ht="14.85" customHeight="1" x14ac:dyDescent="0.15">
      <c r="A21" s="62"/>
      <c r="B21" s="212" t="s">
        <v>28</v>
      </c>
      <c r="C21" s="212"/>
      <c r="D21" s="61"/>
      <c r="E21" s="97">
        <f>SUM(E22:E24)</f>
        <v>54471074</v>
      </c>
      <c r="F21" s="98">
        <f t="shared" ref="F21:M21" si="3">SUM(F22:F24)</f>
        <v>8034977</v>
      </c>
      <c r="G21" s="98">
        <f t="shared" si="3"/>
        <v>2677321</v>
      </c>
      <c r="H21" s="98">
        <f t="shared" si="3"/>
        <v>130854047</v>
      </c>
      <c r="I21" s="98">
        <f t="shared" si="3"/>
        <v>3678920</v>
      </c>
      <c r="J21" s="98">
        <f t="shared" si="3"/>
        <v>261634552</v>
      </c>
      <c r="K21" s="98">
        <f t="shared" si="3"/>
        <v>3083776088</v>
      </c>
      <c r="L21" s="98">
        <f t="shared" si="3"/>
        <v>3185056334</v>
      </c>
      <c r="M21" s="99">
        <f t="shared" si="3"/>
        <v>6730183313</v>
      </c>
      <c r="N21" s="136"/>
      <c r="O21" s="136"/>
    </row>
    <row r="22" spans="1:15" ht="14.85" customHeight="1" x14ac:dyDescent="0.15">
      <c r="A22" s="62"/>
      <c r="B22" s="62"/>
      <c r="C22" s="61" t="s">
        <v>29</v>
      </c>
      <c r="D22" s="61"/>
      <c r="E22" s="97">
        <v>19151620</v>
      </c>
      <c r="F22" s="98">
        <v>3367885</v>
      </c>
      <c r="G22" s="98">
        <v>779182</v>
      </c>
      <c r="H22" s="98">
        <v>19406624</v>
      </c>
      <c r="I22" s="98">
        <v>893298</v>
      </c>
      <c r="J22" s="98">
        <v>67282753</v>
      </c>
      <c r="K22" s="98">
        <v>37337632</v>
      </c>
      <c r="L22" s="98">
        <v>915082539</v>
      </c>
      <c r="M22" s="59">
        <f t="shared" si="0"/>
        <v>1063301533</v>
      </c>
      <c r="N22" s="136"/>
      <c r="O22" s="136"/>
    </row>
    <row r="23" spans="1:15" ht="14.85" customHeight="1" x14ac:dyDescent="0.15">
      <c r="A23" s="62"/>
      <c r="B23" s="62"/>
      <c r="C23" s="61" t="s">
        <v>30</v>
      </c>
      <c r="D23" s="61"/>
      <c r="E23" s="97">
        <v>31102618</v>
      </c>
      <c r="F23" s="98">
        <v>3986511</v>
      </c>
      <c r="G23" s="98">
        <v>1689392</v>
      </c>
      <c r="H23" s="98">
        <v>102891588</v>
      </c>
      <c r="I23" s="98">
        <v>2785622</v>
      </c>
      <c r="J23" s="98">
        <v>183952642</v>
      </c>
      <c r="K23" s="98">
        <v>73562607</v>
      </c>
      <c r="L23" s="98">
        <v>2208873254</v>
      </c>
      <c r="M23" s="59">
        <f t="shared" si="0"/>
        <v>2608844234</v>
      </c>
      <c r="N23" s="136"/>
      <c r="O23" s="136"/>
    </row>
    <row r="24" spans="1:15" ht="14.85" customHeight="1" x14ac:dyDescent="0.15">
      <c r="A24" s="62"/>
      <c r="B24" s="62"/>
      <c r="C24" s="61" t="s">
        <v>31</v>
      </c>
      <c r="D24" s="61"/>
      <c r="E24" s="97">
        <v>4216836</v>
      </c>
      <c r="F24" s="98">
        <v>680581</v>
      </c>
      <c r="G24" s="98">
        <v>208747</v>
      </c>
      <c r="H24" s="98">
        <v>8555835</v>
      </c>
      <c r="I24" s="98" t="s">
        <v>77</v>
      </c>
      <c r="J24" s="98">
        <v>10399157</v>
      </c>
      <c r="K24" s="98">
        <v>2972875849</v>
      </c>
      <c r="L24" s="98">
        <v>61100541</v>
      </c>
      <c r="M24" s="59">
        <f t="shared" si="0"/>
        <v>3058037546</v>
      </c>
      <c r="N24" s="136"/>
      <c r="O24" s="136"/>
    </row>
    <row r="25" spans="1:15" ht="14.85" customHeight="1" x14ac:dyDescent="0.15">
      <c r="A25" s="62"/>
      <c r="B25" s="212" t="s">
        <v>33</v>
      </c>
      <c r="C25" s="212"/>
      <c r="D25" s="61"/>
      <c r="E25" s="97">
        <f>SUM(E26:E32)</f>
        <v>2201397</v>
      </c>
      <c r="F25" s="98">
        <f t="shared" ref="F25:M25" si="4">SUM(F26:F32)</f>
        <v>335373</v>
      </c>
      <c r="G25" s="98">
        <f t="shared" si="4"/>
        <v>72555</v>
      </c>
      <c r="H25" s="98">
        <f t="shared" si="4"/>
        <v>65664291</v>
      </c>
      <c r="I25" s="98">
        <f t="shared" si="4"/>
        <v>247700</v>
      </c>
      <c r="J25" s="98">
        <f t="shared" si="4"/>
        <v>10460384813</v>
      </c>
      <c r="K25" s="98">
        <f t="shared" si="4"/>
        <v>22449817748</v>
      </c>
      <c r="L25" s="98">
        <f t="shared" si="4"/>
        <v>45358266718</v>
      </c>
      <c r="M25" s="99">
        <f t="shared" si="4"/>
        <v>78336990595</v>
      </c>
      <c r="N25" s="136"/>
      <c r="O25" s="136"/>
    </row>
    <row r="26" spans="1:15" ht="14.85" customHeight="1" x14ac:dyDescent="0.15">
      <c r="A26" s="62"/>
      <c r="B26" s="62"/>
      <c r="C26" s="61" t="s">
        <v>34</v>
      </c>
      <c r="D26" s="61"/>
      <c r="E26" s="97" t="s">
        <v>77</v>
      </c>
      <c r="F26" s="98" t="s">
        <v>77</v>
      </c>
      <c r="G26" s="98" t="s">
        <v>77</v>
      </c>
      <c r="H26" s="98" t="s">
        <v>77</v>
      </c>
      <c r="I26" s="98" t="s">
        <v>77</v>
      </c>
      <c r="J26" s="98">
        <v>276668575</v>
      </c>
      <c r="K26" s="98">
        <v>1884735028</v>
      </c>
      <c r="L26" s="98">
        <v>19993565807</v>
      </c>
      <c r="M26" s="59">
        <f t="shared" si="0"/>
        <v>22154969410</v>
      </c>
      <c r="N26" s="136"/>
      <c r="O26" s="136"/>
    </row>
    <row r="27" spans="1:15" ht="14.85" customHeight="1" x14ac:dyDescent="0.15">
      <c r="A27" s="62"/>
      <c r="B27" s="62"/>
      <c r="C27" s="61" t="s">
        <v>35</v>
      </c>
      <c r="D27" s="61"/>
      <c r="E27" s="97" t="s">
        <v>77</v>
      </c>
      <c r="F27" s="98" t="s">
        <v>77</v>
      </c>
      <c r="G27" s="98" t="s">
        <v>77</v>
      </c>
      <c r="H27" s="98" t="s">
        <v>77</v>
      </c>
      <c r="I27" s="98" t="s">
        <v>77</v>
      </c>
      <c r="J27" s="98" t="s">
        <v>77</v>
      </c>
      <c r="K27" s="98">
        <v>3920030425</v>
      </c>
      <c r="L27" s="98">
        <v>1064182363</v>
      </c>
      <c r="M27" s="59">
        <f t="shared" si="0"/>
        <v>4984212788</v>
      </c>
      <c r="N27" s="136"/>
      <c r="O27" s="136"/>
    </row>
    <row r="28" spans="1:15" ht="14.85" customHeight="1" x14ac:dyDescent="0.15">
      <c r="A28" s="62"/>
      <c r="B28" s="62"/>
      <c r="C28" s="61" t="s">
        <v>36</v>
      </c>
      <c r="D28" s="58"/>
      <c r="E28" s="97" t="s">
        <v>77</v>
      </c>
      <c r="F28" s="98" t="s">
        <v>77</v>
      </c>
      <c r="G28" s="98" t="s">
        <v>77</v>
      </c>
      <c r="H28" s="98" t="s">
        <v>77</v>
      </c>
      <c r="I28" s="98" t="s">
        <v>77</v>
      </c>
      <c r="J28" s="98">
        <v>139721421</v>
      </c>
      <c r="K28" s="98">
        <v>15135908466</v>
      </c>
      <c r="L28" s="98">
        <v>24286863474</v>
      </c>
      <c r="M28" s="59">
        <f t="shared" si="0"/>
        <v>39562493361</v>
      </c>
      <c r="N28" s="136"/>
      <c r="O28" s="136"/>
    </row>
    <row r="29" spans="1:15" ht="14.85" customHeight="1" x14ac:dyDescent="0.15">
      <c r="A29" s="62"/>
      <c r="B29" s="62"/>
      <c r="C29" s="61" t="s">
        <v>37</v>
      </c>
      <c r="D29" s="58"/>
      <c r="E29" s="97" t="s">
        <v>77</v>
      </c>
      <c r="F29" s="98" t="s">
        <v>77</v>
      </c>
      <c r="G29" s="98" t="s">
        <v>77</v>
      </c>
      <c r="H29" s="98" t="s">
        <v>77</v>
      </c>
      <c r="I29" s="98" t="s">
        <v>77</v>
      </c>
      <c r="J29" s="98" t="s">
        <v>77</v>
      </c>
      <c r="K29" s="98">
        <v>1500</v>
      </c>
      <c r="L29" s="98">
        <v>8136795</v>
      </c>
      <c r="M29" s="59">
        <f t="shared" si="0"/>
        <v>8138295</v>
      </c>
      <c r="N29" s="136"/>
      <c r="O29" s="136"/>
    </row>
    <row r="30" spans="1:15" ht="14.85" customHeight="1" x14ac:dyDescent="0.15">
      <c r="A30" s="62"/>
      <c r="B30" s="62"/>
      <c r="C30" s="61" t="s">
        <v>38</v>
      </c>
      <c r="D30" s="58"/>
      <c r="E30" s="97" t="s">
        <v>77</v>
      </c>
      <c r="F30" s="98" t="s">
        <v>77</v>
      </c>
      <c r="G30" s="98" t="s">
        <v>77</v>
      </c>
      <c r="H30" s="98" t="s">
        <v>77</v>
      </c>
      <c r="I30" s="98" t="s">
        <v>77</v>
      </c>
      <c r="J30" s="98">
        <v>8222258816</v>
      </c>
      <c r="K30" s="98">
        <v>1506994409</v>
      </c>
      <c r="L30" s="98">
        <v>2425821</v>
      </c>
      <c r="M30" s="59">
        <f t="shared" si="0"/>
        <v>9731679046</v>
      </c>
      <c r="N30" s="136"/>
      <c r="O30" s="136"/>
    </row>
    <row r="31" spans="1:15" ht="19.2" x14ac:dyDescent="0.15">
      <c r="A31" s="62"/>
      <c r="B31" s="62"/>
      <c r="C31" s="93" t="s">
        <v>113</v>
      </c>
      <c r="D31" s="58"/>
      <c r="E31" s="97">
        <v>164485</v>
      </c>
      <c r="F31" s="98">
        <v>2407</v>
      </c>
      <c r="G31" s="98">
        <v>3837</v>
      </c>
      <c r="H31" s="98">
        <v>197309</v>
      </c>
      <c r="I31" s="98">
        <v>247700</v>
      </c>
      <c r="J31" s="98">
        <v>1496491425</v>
      </c>
      <c r="K31" s="98">
        <v>1511401</v>
      </c>
      <c r="L31" s="98">
        <v>3021409</v>
      </c>
      <c r="M31" s="59">
        <f t="shared" si="0"/>
        <v>1501639973</v>
      </c>
      <c r="N31" s="136"/>
      <c r="O31" s="136"/>
    </row>
    <row r="32" spans="1:15" ht="14.85" customHeight="1" x14ac:dyDescent="0.15">
      <c r="A32" s="62"/>
      <c r="B32" s="62"/>
      <c r="C32" s="61" t="s">
        <v>40</v>
      </c>
      <c r="D32" s="58"/>
      <c r="E32" s="97">
        <v>2036912</v>
      </c>
      <c r="F32" s="98">
        <v>332966</v>
      </c>
      <c r="G32" s="98">
        <v>68718</v>
      </c>
      <c r="H32" s="98">
        <v>65466982</v>
      </c>
      <c r="I32" s="98" t="s">
        <v>77</v>
      </c>
      <c r="J32" s="98">
        <v>325244576</v>
      </c>
      <c r="K32" s="98">
        <v>636519</v>
      </c>
      <c r="L32" s="98">
        <v>71049</v>
      </c>
      <c r="M32" s="59">
        <f t="shared" si="0"/>
        <v>393857722</v>
      </c>
      <c r="N32" s="136"/>
      <c r="O32" s="136"/>
    </row>
    <row r="33" spans="1:15" ht="14.85" customHeight="1" x14ac:dyDescent="0.15">
      <c r="A33" s="62"/>
      <c r="B33" s="212" t="s">
        <v>41</v>
      </c>
      <c r="C33" s="212"/>
      <c r="D33" s="56"/>
      <c r="E33" s="97">
        <f>SUM(E34:E40)</f>
        <v>2660611</v>
      </c>
      <c r="F33" s="98">
        <f t="shared" ref="F33:M33" si="5">SUM(F34:F40)</f>
        <v>98378</v>
      </c>
      <c r="G33" s="98">
        <f t="shared" si="5"/>
        <v>161879</v>
      </c>
      <c r="H33" s="98">
        <f t="shared" si="5"/>
        <v>584471705</v>
      </c>
      <c r="I33" s="98">
        <f t="shared" si="5"/>
        <v>24865983</v>
      </c>
      <c r="J33" s="98">
        <f t="shared" si="5"/>
        <v>322146878</v>
      </c>
      <c r="K33" s="98">
        <f t="shared" si="5"/>
        <v>1268110534</v>
      </c>
      <c r="L33" s="98">
        <f t="shared" si="5"/>
        <v>96804402</v>
      </c>
      <c r="M33" s="99">
        <f t="shared" si="5"/>
        <v>2299320370</v>
      </c>
      <c r="N33" s="136"/>
      <c r="O33" s="136"/>
    </row>
    <row r="34" spans="1:15" ht="14.85" customHeight="1" x14ac:dyDescent="0.15">
      <c r="A34" s="62"/>
      <c r="B34" s="62"/>
      <c r="C34" s="61" t="s">
        <v>42</v>
      </c>
      <c r="D34" s="56"/>
      <c r="E34" s="97" t="s">
        <v>77</v>
      </c>
      <c r="F34" s="98" t="s">
        <v>77</v>
      </c>
      <c r="G34" s="98" t="s">
        <v>77</v>
      </c>
      <c r="H34" s="98">
        <v>147844</v>
      </c>
      <c r="I34" s="98">
        <v>89819</v>
      </c>
      <c r="J34" s="98">
        <v>19394887</v>
      </c>
      <c r="K34" s="98">
        <v>98758</v>
      </c>
      <c r="L34" s="98">
        <v>1123106</v>
      </c>
      <c r="M34" s="59">
        <f t="shared" si="0"/>
        <v>20854414</v>
      </c>
      <c r="N34" s="136"/>
      <c r="O34" s="136"/>
    </row>
    <row r="35" spans="1:15" ht="14.85" customHeight="1" x14ac:dyDescent="0.15">
      <c r="A35" s="62"/>
      <c r="B35" s="62"/>
      <c r="C35" s="61" t="s">
        <v>43</v>
      </c>
      <c r="D35" s="56"/>
      <c r="E35" s="97" t="s">
        <v>77</v>
      </c>
      <c r="F35" s="98" t="s">
        <v>77</v>
      </c>
      <c r="G35" s="98" t="s">
        <v>77</v>
      </c>
      <c r="H35" s="98" t="s">
        <v>77</v>
      </c>
      <c r="I35" s="98" t="s">
        <v>77</v>
      </c>
      <c r="J35" s="98">
        <v>266416409</v>
      </c>
      <c r="K35" s="98">
        <v>7182032</v>
      </c>
      <c r="L35" s="98">
        <v>100000</v>
      </c>
      <c r="M35" s="59">
        <f t="shared" si="0"/>
        <v>273698441</v>
      </c>
      <c r="N35" s="136"/>
      <c r="O35" s="136"/>
    </row>
    <row r="36" spans="1:15" ht="14.85" customHeight="1" x14ac:dyDescent="0.15">
      <c r="A36" s="62"/>
      <c r="B36" s="62"/>
      <c r="C36" s="61" t="s">
        <v>44</v>
      </c>
      <c r="D36" s="56"/>
      <c r="E36" s="97" t="s">
        <v>77</v>
      </c>
      <c r="F36" s="98" t="s">
        <v>77</v>
      </c>
      <c r="G36" s="98" t="s">
        <v>77</v>
      </c>
      <c r="H36" s="98">
        <v>156911499</v>
      </c>
      <c r="I36" s="98" t="s">
        <v>77</v>
      </c>
      <c r="J36" s="98">
        <v>30676592</v>
      </c>
      <c r="K36" s="98">
        <v>210868084</v>
      </c>
      <c r="L36" s="98">
        <v>30000000</v>
      </c>
      <c r="M36" s="59">
        <f t="shared" si="0"/>
        <v>428456175</v>
      </c>
      <c r="N36" s="136"/>
      <c r="O36" s="136"/>
    </row>
    <row r="37" spans="1:15" ht="14.85" customHeight="1" x14ac:dyDescent="0.15">
      <c r="A37" s="62"/>
      <c r="B37" s="62"/>
      <c r="C37" s="61" t="s">
        <v>45</v>
      </c>
      <c r="D37" s="56"/>
      <c r="E37" s="97" t="s">
        <v>77</v>
      </c>
      <c r="F37" s="98" t="s">
        <v>77</v>
      </c>
      <c r="G37" s="98" t="s">
        <v>77</v>
      </c>
      <c r="H37" s="98">
        <v>414738003</v>
      </c>
      <c r="I37" s="98" t="s">
        <v>77</v>
      </c>
      <c r="J37" s="98">
        <v>4852503</v>
      </c>
      <c r="K37" s="98">
        <v>114246387</v>
      </c>
      <c r="L37" s="98">
        <v>65000000</v>
      </c>
      <c r="M37" s="59">
        <f t="shared" si="0"/>
        <v>598836893</v>
      </c>
      <c r="N37" s="136"/>
      <c r="O37" s="136"/>
    </row>
    <row r="38" spans="1:15" ht="14.85" customHeight="1" x14ac:dyDescent="0.15">
      <c r="A38" s="62"/>
      <c r="B38" s="62"/>
      <c r="C38" s="61" t="s">
        <v>40</v>
      </c>
      <c r="D38" s="56"/>
      <c r="E38" s="97">
        <v>311916</v>
      </c>
      <c r="F38" s="98">
        <v>48509</v>
      </c>
      <c r="G38" s="98">
        <v>73949</v>
      </c>
      <c r="H38" s="98">
        <v>12216649</v>
      </c>
      <c r="I38" s="98" t="s">
        <v>77</v>
      </c>
      <c r="J38" s="98">
        <v>74287</v>
      </c>
      <c r="K38" s="98">
        <v>85095</v>
      </c>
      <c r="L38" s="98">
        <v>273998</v>
      </c>
      <c r="M38" s="59">
        <f t="shared" si="0"/>
        <v>13084403</v>
      </c>
      <c r="N38" s="136"/>
      <c r="O38" s="136"/>
    </row>
    <row r="39" spans="1:15" ht="14.85" customHeight="1" x14ac:dyDescent="0.15">
      <c r="A39" s="62"/>
      <c r="B39" s="62"/>
      <c r="C39" s="61" t="s">
        <v>46</v>
      </c>
      <c r="D39" s="56"/>
      <c r="E39" s="97" t="s">
        <v>77</v>
      </c>
      <c r="F39" s="98" t="s">
        <v>77</v>
      </c>
      <c r="G39" s="98" t="s">
        <v>77</v>
      </c>
      <c r="H39" s="98" t="s">
        <v>77</v>
      </c>
      <c r="I39" s="98" t="s">
        <v>77</v>
      </c>
      <c r="J39" s="98" t="s">
        <v>77</v>
      </c>
      <c r="K39" s="98">
        <v>922601785</v>
      </c>
      <c r="L39" s="98" t="s">
        <v>77</v>
      </c>
      <c r="M39" s="59">
        <f t="shared" si="0"/>
        <v>922601785</v>
      </c>
      <c r="N39" s="136"/>
      <c r="O39" s="136"/>
    </row>
    <row r="40" spans="1:15" ht="14.85" customHeight="1" x14ac:dyDescent="0.15">
      <c r="A40" s="62"/>
      <c r="B40" s="62"/>
      <c r="C40" s="61" t="s">
        <v>81</v>
      </c>
      <c r="D40" s="56"/>
      <c r="E40" s="97">
        <v>2348695</v>
      </c>
      <c r="F40" s="98">
        <v>49869</v>
      </c>
      <c r="G40" s="98">
        <v>87930</v>
      </c>
      <c r="H40" s="98">
        <v>457710</v>
      </c>
      <c r="I40" s="98">
        <v>24776164</v>
      </c>
      <c r="J40" s="98">
        <v>732200</v>
      </c>
      <c r="K40" s="98">
        <v>13028393</v>
      </c>
      <c r="L40" s="98">
        <v>307298</v>
      </c>
      <c r="M40" s="59">
        <f t="shared" si="0"/>
        <v>41788259</v>
      </c>
      <c r="N40" s="136"/>
      <c r="O40" s="136"/>
    </row>
    <row r="41" spans="1:15" ht="14.85" customHeight="1" x14ac:dyDescent="0.15">
      <c r="A41" s="62"/>
      <c r="B41" s="217" t="s">
        <v>47</v>
      </c>
      <c r="C41" s="217"/>
      <c r="D41" s="56"/>
      <c r="E41" s="97">
        <f>SUM(E42:E47)</f>
        <v>655988</v>
      </c>
      <c r="F41" s="98">
        <f>SUM(F42:F47)</f>
        <v>93979</v>
      </c>
      <c r="G41" s="98">
        <f>SUM(G42:G47)</f>
        <v>9086</v>
      </c>
      <c r="H41" s="98">
        <f>SUM(H42:H47)</f>
        <v>68221</v>
      </c>
      <c r="I41" s="98" t="s">
        <v>118</v>
      </c>
      <c r="J41" s="98">
        <f>SUM(J42:J47)</f>
        <v>17888451</v>
      </c>
      <c r="K41" s="98">
        <f>SUM(K42:K47)</f>
        <v>25852344</v>
      </c>
      <c r="L41" s="98">
        <f>SUM(L42:L47)</f>
        <v>73324263</v>
      </c>
      <c r="M41" s="99">
        <f>SUM(M42:M47)</f>
        <v>117892332</v>
      </c>
      <c r="N41" s="136"/>
      <c r="O41" s="136"/>
    </row>
    <row r="42" spans="1:15" ht="14.85" customHeight="1" x14ac:dyDescent="0.15">
      <c r="A42" s="62"/>
      <c r="B42" s="63"/>
      <c r="C42" s="63" t="s">
        <v>48</v>
      </c>
      <c r="D42" s="56"/>
      <c r="E42" s="97" t="s">
        <v>118</v>
      </c>
      <c r="F42" s="98" t="s">
        <v>118</v>
      </c>
      <c r="G42" s="98" t="s">
        <v>118</v>
      </c>
      <c r="H42" s="98" t="s">
        <v>118</v>
      </c>
      <c r="I42" s="98" t="s">
        <v>118</v>
      </c>
      <c r="J42" s="98" t="s">
        <v>118</v>
      </c>
      <c r="K42" s="98">
        <v>25851463</v>
      </c>
      <c r="L42" s="98" t="s">
        <v>118</v>
      </c>
      <c r="M42" s="59">
        <f t="shared" ref="M42:M68" si="6">SUM(E42:L42)</f>
        <v>25851463</v>
      </c>
      <c r="N42" s="136"/>
      <c r="O42" s="136"/>
    </row>
    <row r="43" spans="1:15" s="131" customFormat="1" ht="16.05" customHeight="1" x14ac:dyDescent="0.15">
      <c r="A43" s="55"/>
      <c r="B43" s="63"/>
      <c r="C43" s="63" t="s">
        <v>49</v>
      </c>
      <c r="D43" s="56"/>
      <c r="E43" s="97" t="s">
        <v>118</v>
      </c>
      <c r="F43" s="98" t="s">
        <v>118</v>
      </c>
      <c r="G43" s="98" t="s">
        <v>118</v>
      </c>
      <c r="H43" s="98" t="s">
        <v>118</v>
      </c>
      <c r="I43" s="98" t="s">
        <v>118</v>
      </c>
      <c r="J43" s="98">
        <v>6698066</v>
      </c>
      <c r="K43" s="98" t="s">
        <v>118</v>
      </c>
      <c r="L43" s="98">
        <v>39324746</v>
      </c>
      <c r="M43" s="59">
        <f t="shared" si="6"/>
        <v>46022812</v>
      </c>
      <c r="N43" s="136"/>
      <c r="O43" s="136"/>
    </row>
    <row r="44" spans="1:15" s="133" customFormat="1" ht="16.05" customHeight="1" x14ac:dyDescent="0.15">
      <c r="A44" s="60"/>
      <c r="B44" s="63"/>
      <c r="C44" s="63" t="s">
        <v>50</v>
      </c>
      <c r="D44" s="61"/>
      <c r="E44" s="97" t="s">
        <v>118</v>
      </c>
      <c r="F44" s="98" t="s">
        <v>118</v>
      </c>
      <c r="G44" s="98" t="s">
        <v>118</v>
      </c>
      <c r="H44" s="98" t="s">
        <v>118</v>
      </c>
      <c r="I44" s="98" t="s">
        <v>118</v>
      </c>
      <c r="J44" s="98">
        <v>8837330</v>
      </c>
      <c r="K44" s="98" t="s">
        <v>118</v>
      </c>
      <c r="L44" s="98">
        <v>23847147</v>
      </c>
      <c r="M44" s="59">
        <f t="shared" si="6"/>
        <v>32684477</v>
      </c>
      <c r="N44" s="136"/>
      <c r="O44" s="136"/>
    </row>
    <row r="45" spans="1:15" ht="16.05" customHeight="1" x14ac:dyDescent="0.15">
      <c r="A45" s="62"/>
      <c r="B45" s="63"/>
      <c r="C45" s="63" t="s">
        <v>51</v>
      </c>
      <c r="D45" s="61"/>
      <c r="E45" s="97" t="s">
        <v>118</v>
      </c>
      <c r="F45" s="98" t="s">
        <v>118</v>
      </c>
      <c r="G45" s="98" t="s">
        <v>118</v>
      </c>
      <c r="H45" s="98" t="s">
        <v>118</v>
      </c>
      <c r="I45" s="98" t="s">
        <v>118</v>
      </c>
      <c r="J45" s="98">
        <v>506401</v>
      </c>
      <c r="K45" s="98" t="s">
        <v>118</v>
      </c>
      <c r="L45" s="98">
        <v>7735157</v>
      </c>
      <c r="M45" s="59">
        <f t="shared" si="6"/>
        <v>8241558</v>
      </c>
      <c r="N45" s="136"/>
      <c r="O45" s="136"/>
    </row>
    <row r="46" spans="1:15" ht="16.05" customHeight="1" x14ac:dyDescent="0.15">
      <c r="A46" s="62"/>
      <c r="B46" s="63"/>
      <c r="C46" s="63" t="s">
        <v>52</v>
      </c>
      <c r="D46" s="61"/>
      <c r="E46" s="97" t="s">
        <v>118</v>
      </c>
      <c r="F46" s="98" t="s">
        <v>118</v>
      </c>
      <c r="G46" s="98" t="s">
        <v>118</v>
      </c>
      <c r="H46" s="98" t="s">
        <v>118</v>
      </c>
      <c r="I46" s="98" t="s">
        <v>118</v>
      </c>
      <c r="J46" s="98">
        <v>1704588</v>
      </c>
      <c r="K46" s="98" t="s">
        <v>118</v>
      </c>
      <c r="L46" s="98">
        <v>2412738</v>
      </c>
      <c r="M46" s="59">
        <f t="shared" si="6"/>
        <v>4117326</v>
      </c>
      <c r="N46" s="136"/>
      <c r="O46" s="136"/>
    </row>
    <row r="47" spans="1:15" ht="16.05" customHeight="1" x14ac:dyDescent="0.15">
      <c r="A47" s="62"/>
      <c r="B47" s="63"/>
      <c r="C47" s="63" t="s">
        <v>40</v>
      </c>
      <c r="D47" s="61"/>
      <c r="E47" s="97">
        <v>655988</v>
      </c>
      <c r="F47" s="98">
        <v>93979</v>
      </c>
      <c r="G47" s="98">
        <v>9086</v>
      </c>
      <c r="H47" s="98">
        <v>68221</v>
      </c>
      <c r="I47" s="98" t="s">
        <v>118</v>
      </c>
      <c r="J47" s="98">
        <v>142066</v>
      </c>
      <c r="K47" s="98">
        <v>881</v>
      </c>
      <c r="L47" s="98">
        <v>4475</v>
      </c>
      <c r="M47" s="59">
        <f t="shared" si="6"/>
        <v>974696</v>
      </c>
      <c r="N47" s="136"/>
      <c r="O47" s="136"/>
    </row>
    <row r="48" spans="1:15" ht="16.05" customHeight="1" x14ac:dyDescent="0.15">
      <c r="A48" s="62"/>
      <c r="B48" s="212" t="s">
        <v>54</v>
      </c>
      <c r="C48" s="212"/>
      <c r="D48" s="61"/>
      <c r="E48" s="97">
        <v>42136</v>
      </c>
      <c r="F48" s="98">
        <v>824</v>
      </c>
      <c r="G48" s="98">
        <v>2813</v>
      </c>
      <c r="H48" s="98">
        <v>314182</v>
      </c>
      <c r="I48" s="98" t="s">
        <v>118</v>
      </c>
      <c r="J48" s="98">
        <v>749299</v>
      </c>
      <c r="K48" s="98" t="s">
        <v>118</v>
      </c>
      <c r="L48" s="98">
        <v>3062387</v>
      </c>
      <c r="M48" s="59">
        <f t="shared" si="6"/>
        <v>4171641</v>
      </c>
      <c r="N48" s="136"/>
      <c r="O48" s="136"/>
    </row>
    <row r="49" spans="1:15" ht="16.05" customHeight="1" x14ac:dyDescent="0.15">
      <c r="A49" s="62"/>
      <c r="B49" s="212" t="s">
        <v>117</v>
      </c>
      <c r="C49" s="212"/>
      <c r="D49" s="61"/>
      <c r="E49" s="97" t="s">
        <v>118</v>
      </c>
      <c r="F49" s="98" t="s">
        <v>118</v>
      </c>
      <c r="G49" s="98" t="s">
        <v>118</v>
      </c>
      <c r="H49" s="98" t="s">
        <v>118</v>
      </c>
      <c r="I49" s="98" t="s">
        <v>118</v>
      </c>
      <c r="J49" s="98" t="s">
        <v>118</v>
      </c>
      <c r="K49" s="98">
        <v>304407224</v>
      </c>
      <c r="L49" s="98" t="s">
        <v>118</v>
      </c>
      <c r="M49" s="59">
        <f t="shared" si="6"/>
        <v>304407224</v>
      </c>
      <c r="N49" s="136"/>
      <c r="O49" s="136"/>
    </row>
    <row r="50" spans="1:15" ht="21.75" customHeight="1" x14ac:dyDescent="0.15">
      <c r="A50" s="62"/>
      <c r="B50" s="215" t="s">
        <v>109</v>
      </c>
      <c r="C50" s="215"/>
      <c r="D50" s="61"/>
      <c r="E50" s="97">
        <f>SUM(E51:E55)</f>
        <v>211194</v>
      </c>
      <c r="F50" s="98">
        <f>SUM(F51:F55)</f>
        <v>2748</v>
      </c>
      <c r="G50" s="98">
        <f>SUM(G51:G55)</f>
        <v>7793</v>
      </c>
      <c r="H50" s="98">
        <f>SUM(H51:H55)</f>
        <v>17777</v>
      </c>
      <c r="I50" s="98" t="s">
        <v>118</v>
      </c>
      <c r="J50" s="98">
        <f>SUM(J51:J55)</f>
        <v>11260373</v>
      </c>
      <c r="K50" s="98" t="s">
        <v>118</v>
      </c>
      <c r="L50" s="98">
        <f>SUM(L51:L55)</f>
        <v>8242916</v>
      </c>
      <c r="M50" s="99">
        <f>SUM(M51:M55)</f>
        <v>19742801</v>
      </c>
      <c r="N50" s="136"/>
      <c r="O50" s="136"/>
    </row>
    <row r="51" spans="1:15" ht="16.05" customHeight="1" x14ac:dyDescent="0.15">
      <c r="A51" s="62"/>
      <c r="B51" s="100" t="s">
        <v>162</v>
      </c>
      <c r="C51" s="63" t="s">
        <v>56</v>
      </c>
      <c r="D51" s="61"/>
      <c r="E51" s="97" t="s">
        <v>118</v>
      </c>
      <c r="F51" s="98" t="s">
        <v>118</v>
      </c>
      <c r="G51" s="98" t="s">
        <v>118</v>
      </c>
      <c r="H51" s="98" t="s">
        <v>118</v>
      </c>
      <c r="I51" s="98" t="s">
        <v>118</v>
      </c>
      <c r="J51" s="98">
        <v>5334164</v>
      </c>
      <c r="K51" s="98" t="s">
        <v>118</v>
      </c>
      <c r="L51" s="98">
        <v>4480766</v>
      </c>
      <c r="M51" s="59">
        <f t="shared" si="6"/>
        <v>9814930</v>
      </c>
      <c r="N51" s="136"/>
      <c r="O51" s="136"/>
    </row>
    <row r="52" spans="1:15" ht="15.75" customHeight="1" x14ac:dyDescent="0.15">
      <c r="A52" s="62"/>
      <c r="B52" s="62"/>
      <c r="C52" s="61" t="s">
        <v>57</v>
      </c>
      <c r="D52" s="61"/>
      <c r="E52" s="97" t="s">
        <v>118</v>
      </c>
      <c r="F52" s="98" t="s">
        <v>118</v>
      </c>
      <c r="G52" s="98" t="s">
        <v>118</v>
      </c>
      <c r="H52" s="98" t="s">
        <v>118</v>
      </c>
      <c r="I52" s="98" t="s">
        <v>118</v>
      </c>
      <c r="J52" s="98" t="s">
        <v>118</v>
      </c>
      <c r="K52" s="98" t="s">
        <v>118</v>
      </c>
      <c r="L52" s="98">
        <v>179223</v>
      </c>
      <c r="M52" s="59">
        <f t="shared" si="6"/>
        <v>179223</v>
      </c>
      <c r="N52" s="136"/>
      <c r="O52" s="136"/>
    </row>
    <row r="53" spans="1:15" ht="16.05" customHeight="1" x14ac:dyDescent="0.15">
      <c r="A53" s="62"/>
      <c r="B53" s="62"/>
      <c r="C53" s="61" t="s">
        <v>58</v>
      </c>
      <c r="D53" s="61"/>
      <c r="E53" s="97" t="s">
        <v>118</v>
      </c>
      <c r="F53" s="98" t="s">
        <v>118</v>
      </c>
      <c r="G53" s="98" t="s">
        <v>118</v>
      </c>
      <c r="H53" s="98" t="s">
        <v>118</v>
      </c>
      <c r="I53" s="98" t="s">
        <v>118</v>
      </c>
      <c r="J53" s="98" t="s">
        <v>118</v>
      </c>
      <c r="K53" s="98" t="s">
        <v>118</v>
      </c>
      <c r="L53" s="98">
        <v>27520</v>
      </c>
      <c r="M53" s="59">
        <f t="shared" si="6"/>
        <v>27520</v>
      </c>
      <c r="N53" s="136"/>
      <c r="O53" s="136"/>
    </row>
    <row r="54" spans="1:15" ht="16.05" customHeight="1" x14ac:dyDescent="0.15">
      <c r="A54" s="62"/>
      <c r="B54" s="63"/>
      <c r="C54" s="63" t="s">
        <v>59</v>
      </c>
      <c r="D54" s="61"/>
      <c r="E54" s="97" t="s">
        <v>118</v>
      </c>
      <c r="F54" s="98" t="s">
        <v>118</v>
      </c>
      <c r="G54" s="98" t="s">
        <v>118</v>
      </c>
      <c r="H54" s="98" t="s">
        <v>118</v>
      </c>
      <c r="I54" s="98" t="s">
        <v>118</v>
      </c>
      <c r="J54" s="98">
        <v>5429320</v>
      </c>
      <c r="K54" s="98" t="s">
        <v>118</v>
      </c>
      <c r="L54" s="98">
        <v>3553862</v>
      </c>
      <c r="M54" s="59">
        <f t="shared" si="6"/>
        <v>8983182</v>
      </c>
      <c r="N54" s="136"/>
      <c r="O54" s="136"/>
    </row>
    <row r="55" spans="1:15" ht="16.05" customHeight="1" x14ac:dyDescent="0.15">
      <c r="A55" s="62"/>
      <c r="B55" s="65"/>
      <c r="C55" s="65" t="s">
        <v>40</v>
      </c>
      <c r="D55" s="61"/>
      <c r="E55" s="97">
        <v>211194</v>
      </c>
      <c r="F55" s="98">
        <v>2748</v>
      </c>
      <c r="G55" s="98">
        <v>7793</v>
      </c>
      <c r="H55" s="98">
        <v>17777</v>
      </c>
      <c r="I55" s="98" t="s">
        <v>118</v>
      </c>
      <c r="J55" s="98">
        <v>496889</v>
      </c>
      <c r="K55" s="98" t="s">
        <v>118</v>
      </c>
      <c r="L55" s="98">
        <v>1545</v>
      </c>
      <c r="M55" s="59">
        <f t="shared" si="6"/>
        <v>737946</v>
      </c>
      <c r="N55" s="136"/>
      <c r="O55" s="136"/>
    </row>
    <row r="56" spans="1:15" ht="16.05" customHeight="1" x14ac:dyDescent="0.15">
      <c r="A56" s="62"/>
      <c r="B56" s="216" t="s">
        <v>60</v>
      </c>
      <c r="C56" s="216"/>
      <c r="D56" s="61"/>
      <c r="E56" s="97">
        <v>229891</v>
      </c>
      <c r="F56" s="98">
        <v>33936</v>
      </c>
      <c r="G56" s="98">
        <v>19789</v>
      </c>
      <c r="H56" s="98">
        <v>113194</v>
      </c>
      <c r="I56" s="98" t="s">
        <v>118</v>
      </c>
      <c r="J56" s="98">
        <v>171897</v>
      </c>
      <c r="K56" s="98">
        <v>2433</v>
      </c>
      <c r="L56" s="98">
        <v>208548336</v>
      </c>
      <c r="M56" s="59">
        <f t="shared" si="6"/>
        <v>209119476</v>
      </c>
      <c r="N56" s="136"/>
      <c r="O56" s="136"/>
    </row>
    <row r="57" spans="1:15" ht="16.05" customHeight="1" x14ac:dyDescent="0.15">
      <c r="A57" s="62"/>
      <c r="B57" s="216" t="s">
        <v>61</v>
      </c>
      <c r="C57" s="216"/>
      <c r="D57" s="61"/>
      <c r="E57" s="97">
        <v>23026256</v>
      </c>
      <c r="F57" s="98">
        <v>4767786</v>
      </c>
      <c r="G57" s="98">
        <v>413792</v>
      </c>
      <c r="H57" s="98">
        <v>65750055</v>
      </c>
      <c r="I57" s="98">
        <v>499994</v>
      </c>
      <c r="J57" s="98">
        <v>19533448</v>
      </c>
      <c r="K57" s="98">
        <v>794</v>
      </c>
      <c r="L57" s="98">
        <v>834820</v>
      </c>
      <c r="M57" s="59">
        <f t="shared" si="6"/>
        <v>114826945</v>
      </c>
      <c r="N57" s="136"/>
      <c r="O57" s="136"/>
    </row>
    <row r="58" spans="1:15" s="133" customFormat="1" ht="16.05" customHeight="1" x14ac:dyDescent="0.15">
      <c r="A58" s="60"/>
      <c r="B58" s="216" t="s">
        <v>82</v>
      </c>
      <c r="C58" s="216"/>
      <c r="D58" s="61"/>
      <c r="E58" s="97">
        <f>SUM(E59:E63)</f>
        <v>148240621</v>
      </c>
      <c r="F58" s="98">
        <f t="shared" ref="F58:M58" si="7">SUM(F59:F63)</f>
        <v>23903632</v>
      </c>
      <c r="G58" s="98">
        <f t="shared" si="7"/>
        <v>3899387</v>
      </c>
      <c r="H58" s="98">
        <f t="shared" si="7"/>
        <v>126864509</v>
      </c>
      <c r="I58" s="98">
        <f t="shared" si="7"/>
        <v>2566384262</v>
      </c>
      <c r="J58" s="98">
        <f t="shared" si="7"/>
        <v>210731814</v>
      </c>
      <c r="K58" s="98">
        <f t="shared" si="7"/>
        <v>379144577</v>
      </c>
      <c r="L58" s="98">
        <f t="shared" si="7"/>
        <v>91768219</v>
      </c>
      <c r="M58" s="99">
        <f t="shared" si="7"/>
        <v>3550937021</v>
      </c>
      <c r="N58" s="136"/>
      <c r="O58" s="136"/>
    </row>
    <row r="59" spans="1:15" s="133" customFormat="1" ht="16.05" customHeight="1" x14ac:dyDescent="0.15">
      <c r="A59" s="60"/>
      <c r="B59" s="63"/>
      <c r="C59" s="63" t="s">
        <v>64</v>
      </c>
      <c r="D59" s="61"/>
      <c r="E59" s="97" t="s">
        <v>118</v>
      </c>
      <c r="F59" s="98" t="s">
        <v>118</v>
      </c>
      <c r="G59" s="98" t="s">
        <v>118</v>
      </c>
      <c r="H59" s="98" t="s">
        <v>118</v>
      </c>
      <c r="I59" s="98">
        <v>633443689</v>
      </c>
      <c r="J59" s="98">
        <v>69364887</v>
      </c>
      <c r="K59" s="98">
        <v>101047151</v>
      </c>
      <c r="L59" s="98">
        <v>1612958</v>
      </c>
      <c r="M59" s="59">
        <f t="shared" si="6"/>
        <v>805468685</v>
      </c>
      <c r="N59" s="136"/>
      <c r="O59" s="136"/>
    </row>
    <row r="60" spans="1:15" s="130" customFormat="1" ht="16.05" customHeight="1" x14ac:dyDescent="0.15">
      <c r="A60" s="66"/>
      <c r="B60" s="67"/>
      <c r="C60" s="63" t="s">
        <v>83</v>
      </c>
      <c r="D60" s="61"/>
      <c r="E60" s="97" t="s">
        <v>118</v>
      </c>
      <c r="F60" s="98" t="s">
        <v>118</v>
      </c>
      <c r="G60" s="98" t="s">
        <v>118</v>
      </c>
      <c r="H60" s="98" t="s">
        <v>118</v>
      </c>
      <c r="I60" s="98">
        <v>1634155000</v>
      </c>
      <c r="J60" s="98">
        <v>64460000</v>
      </c>
      <c r="K60" s="98">
        <v>166038054</v>
      </c>
      <c r="L60" s="98">
        <v>69972000</v>
      </c>
      <c r="M60" s="59">
        <f t="shared" si="6"/>
        <v>1934625054</v>
      </c>
      <c r="N60" s="136"/>
      <c r="O60" s="136"/>
    </row>
    <row r="61" spans="1:15" ht="16.05" customHeight="1" x14ac:dyDescent="0.15">
      <c r="A61" s="62"/>
      <c r="B61" s="67"/>
      <c r="C61" s="63" t="s">
        <v>84</v>
      </c>
      <c r="D61" s="61"/>
      <c r="E61" s="97" t="s">
        <v>118</v>
      </c>
      <c r="F61" s="98" t="s">
        <v>118</v>
      </c>
      <c r="G61" s="98" t="s">
        <v>118</v>
      </c>
      <c r="H61" s="98" t="s">
        <v>118</v>
      </c>
      <c r="I61" s="98">
        <v>196582367</v>
      </c>
      <c r="J61" s="98">
        <v>20771100</v>
      </c>
      <c r="K61" s="98">
        <v>21292012</v>
      </c>
      <c r="L61" s="98">
        <v>4843000</v>
      </c>
      <c r="M61" s="59">
        <f t="shared" si="6"/>
        <v>243488479</v>
      </c>
      <c r="N61" s="136"/>
      <c r="O61" s="136"/>
    </row>
    <row r="62" spans="1:15" ht="16.05" customHeight="1" x14ac:dyDescent="0.15">
      <c r="A62" s="62"/>
      <c r="B62" s="63"/>
      <c r="C62" s="63" t="s">
        <v>85</v>
      </c>
      <c r="D62" s="61"/>
      <c r="E62" s="97">
        <v>43929387</v>
      </c>
      <c r="F62" s="98">
        <v>8591316</v>
      </c>
      <c r="G62" s="98">
        <v>1053296</v>
      </c>
      <c r="H62" s="98">
        <v>71350069</v>
      </c>
      <c r="I62" s="98">
        <v>93252072</v>
      </c>
      <c r="J62" s="98">
        <v>23177003</v>
      </c>
      <c r="K62" s="98">
        <v>88035250</v>
      </c>
      <c r="L62" s="98">
        <v>430872</v>
      </c>
      <c r="M62" s="59">
        <f t="shared" si="6"/>
        <v>329819265</v>
      </c>
      <c r="N62" s="136"/>
      <c r="O62" s="136"/>
    </row>
    <row r="63" spans="1:15" ht="16.05" customHeight="1" x14ac:dyDescent="0.15">
      <c r="A63" s="62"/>
      <c r="B63" s="63"/>
      <c r="C63" s="63" t="s">
        <v>40</v>
      </c>
      <c r="D63" s="61"/>
      <c r="E63" s="97">
        <v>104311234</v>
      </c>
      <c r="F63" s="98">
        <v>15312316</v>
      </c>
      <c r="G63" s="98">
        <v>2846091</v>
      </c>
      <c r="H63" s="98">
        <v>55514440</v>
      </c>
      <c r="I63" s="98">
        <v>8951134</v>
      </c>
      <c r="J63" s="98">
        <v>32958824</v>
      </c>
      <c r="K63" s="98">
        <v>2732110</v>
      </c>
      <c r="L63" s="98">
        <v>14909389</v>
      </c>
      <c r="M63" s="59">
        <f t="shared" si="6"/>
        <v>237535538</v>
      </c>
      <c r="N63" s="136"/>
      <c r="O63" s="136"/>
    </row>
    <row r="64" spans="1:15" ht="16.05" customHeight="1" x14ac:dyDescent="0.15">
      <c r="A64" s="62"/>
      <c r="B64" s="212" t="s">
        <v>86</v>
      </c>
      <c r="C64" s="212"/>
      <c r="D64" s="61"/>
      <c r="E64" s="97">
        <f>SUM(E65:E67)</f>
        <v>9847280</v>
      </c>
      <c r="F64" s="98">
        <f t="shared" ref="F64:M64" si="8">SUM(F65:F67)</f>
        <v>4804486</v>
      </c>
      <c r="G64" s="98">
        <f t="shared" si="8"/>
        <v>305174</v>
      </c>
      <c r="H64" s="98">
        <f t="shared" si="8"/>
        <v>10344637</v>
      </c>
      <c r="I64" s="98">
        <f t="shared" si="8"/>
        <v>1022236</v>
      </c>
      <c r="J64" s="98">
        <f t="shared" si="8"/>
        <v>20986064</v>
      </c>
      <c r="K64" s="98">
        <f t="shared" si="8"/>
        <v>1182040</v>
      </c>
      <c r="L64" s="98">
        <f t="shared" si="8"/>
        <v>5357051</v>
      </c>
      <c r="M64" s="99">
        <f t="shared" si="8"/>
        <v>53848968</v>
      </c>
      <c r="N64" s="136"/>
      <c r="O64" s="136"/>
    </row>
    <row r="65" spans="1:15" ht="16.05" customHeight="1" x14ac:dyDescent="0.15">
      <c r="A65" s="62"/>
      <c r="B65" s="62"/>
      <c r="C65" s="61" t="s">
        <v>72</v>
      </c>
      <c r="D65" s="61"/>
      <c r="E65" s="97" t="s">
        <v>118</v>
      </c>
      <c r="F65" s="98" t="s">
        <v>118</v>
      </c>
      <c r="G65" s="98" t="s">
        <v>118</v>
      </c>
      <c r="H65" s="98" t="s">
        <v>118</v>
      </c>
      <c r="I65" s="98" t="s">
        <v>118</v>
      </c>
      <c r="J65" s="98">
        <v>722455</v>
      </c>
      <c r="K65" s="98">
        <v>803413</v>
      </c>
      <c r="L65" s="98">
        <v>5016274</v>
      </c>
      <c r="M65" s="59">
        <f t="shared" si="6"/>
        <v>6542142</v>
      </c>
      <c r="N65" s="136"/>
      <c r="O65" s="136"/>
    </row>
    <row r="66" spans="1:15" ht="16.05" customHeight="1" x14ac:dyDescent="0.15">
      <c r="A66" s="62"/>
      <c r="B66" s="62"/>
      <c r="C66" s="61" t="s">
        <v>87</v>
      </c>
      <c r="D66" s="61"/>
      <c r="E66" s="97">
        <v>9847280</v>
      </c>
      <c r="F66" s="98">
        <v>4804486</v>
      </c>
      <c r="G66" s="98">
        <v>305174</v>
      </c>
      <c r="H66" s="98">
        <v>10344637</v>
      </c>
      <c r="I66" s="98">
        <v>1022236</v>
      </c>
      <c r="J66" s="98">
        <v>7543811</v>
      </c>
      <c r="K66" s="98">
        <v>125335</v>
      </c>
      <c r="L66" s="98">
        <v>340777</v>
      </c>
      <c r="M66" s="59">
        <f t="shared" si="6"/>
        <v>34333736</v>
      </c>
      <c r="N66" s="136"/>
      <c r="O66" s="136"/>
    </row>
    <row r="67" spans="1:15" ht="16.05" customHeight="1" x14ac:dyDescent="0.15">
      <c r="A67" s="62"/>
      <c r="B67" s="62"/>
      <c r="C67" s="61" t="s">
        <v>101</v>
      </c>
      <c r="D67" s="61"/>
      <c r="E67" s="97" t="s">
        <v>118</v>
      </c>
      <c r="F67" s="98" t="s">
        <v>118</v>
      </c>
      <c r="G67" s="98" t="s">
        <v>118</v>
      </c>
      <c r="H67" s="98" t="s">
        <v>118</v>
      </c>
      <c r="I67" s="98" t="s">
        <v>118</v>
      </c>
      <c r="J67" s="98">
        <v>12719798</v>
      </c>
      <c r="K67" s="98">
        <v>253292</v>
      </c>
      <c r="L67" s="98" t="s">
        <v>118</v>
      </c>
      <c r="M67" s="59">
        <f t="shared" si="6"/>
        <v>12973090</v>
      </c>
      <c r="N67" s="136"/>
      <c r="O67" s="136"/>
    </row>
    <row r="68" spans="1:15" ht="16.05" customHeight="1" x14ac:dyDescent="0.15">
      <c r="A68" s="62"/>
      <c r="B68" s="212" t="s">
        <v>112</v>
      </c>
      <c r="C68" s="212"/>
      <c r="D68" s="96"/>
      <c r="E68" s="97">
        <v>4575149</v>
      </c>
      <c r="F68" s="98">
        <v>3294556</v>
      </c>
      <c r="G68" s="98">
        <v>2556867</v>
      </c>
      <c r="H68" s="98">
        <v>439996945</v>
      </c>
      <c r="I68" s="98">
        <v>167480235</v>
      </c>
      <c r="J68" s="98">
        <v>2198726404</v>
      </c>
      <c r="K68" s="98">
        <v>855293157</v>
      </c>
      <c r="L68" s="98">
        <v>712037531</v>
      </c>
      <c r="M68" s="59">
        <f t="shared" si="6"/>
        <v>4383960844</v>
      </c>
      <c r="N68" s="136"/>
      <c r="O68" s="136"/>
    </row>
    <row r="69" spans="1:15" ht="16.05" customHeight="1" x14ac:dyDescent="0.15">
      <c r="A69" s="62"/>
      <c r="B69" s="214" t="s">
        <v>88</v>
      </c>
      <c r="C69" s="214"/>
      <c r="D69" s="96"/>
      <c r="E69" s="91">
        <f>SUM(E7,E10:E13,E17,E21,E25,E33,E41,E48:E50,E56:E58,E64,E68)</f>
        <v>251904593</v>
      </c>
      <c r="F69" s="59">
        <f t="shared" ref="F69:M69" si="9">SUM(F7,F10:F13,F17,F21,F25,F33,F41,F48:F50,F56:F58,F64,F68)</f>
        <v>46284182</v>
      </c>
      <c r="G69" s="59">
        <f t="shared" si="9"/>
        <v>11103073</v>
      </c>
      <c r="H69" s="59">
        <f t="shared" si="9"/>
        <v>1669308105</v>
      </c>
      <c r="I69" s="59">
        <f t="shared" si="9"/>
        <v>2800357991</v>
      </c>
      <c r="J69" s="59">
        <f t="shared" si="9"/>
        <v>34466885869</v>
      </c>
      <c r="K69" s="59">
        <f t="shared" si="9"/>
        <v>99827769645</v>
      </c>
      <c r="L69" s="59">
        <f t="shared" si="9"/>
        <v>247556375096</v>
      </c>
      <c r="M69" s="59">
        <f t="shared" si="9"/>
        <v>386629988554</v>
      </c>
      <c r="N69" s="136"/>
      <c r="O69" s="136"/>
    </row>
    <row r="70" spans="1:15" ht="5.25" customHeight="1" x14ac:dyDescent="0.15">
      <c r="A70" s="68"/>
      <c r="B70" s="68"/>
      <c r="C70" s="69"/>
      <c r="D70" s="70"/>
      <c r="E70" s="72"/>
      <c r="F70" s="72"/>
      <c r="G70" s="72"/>
      <c r="H70" s="72"/>
      <c r="I70" s="137"/>
      <c r="J70" s="137"/>
      <c r="K70" s="137"/>
      <c r="L70" s="137"/>
      <c r="M70" s="74"/>
    </row>
    <row r="71" spans="1:15" ht="3.75" customHeight="1" x14ac:dyDescent="0.15">
      <c r="A71" s="130"/>
      <c r="D71" s="75"/>
    </row>
    <row r="72" spans="1:15" ht="47.25" customHeight="1" x14ac:dyDescent="0.15">
      <c r="A72" s="213" t="s">
        <v>107</v>
      </c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</row>
    <row r="73" spans="1:15" ht="10.5" customHeight="1" x14ac:dyDescent="0.15">
      <c r="E73" s="138"/>
      <c r="F73" s="138"/>
      <c r="G73" s="138"/>
      <c r="H73" s="138"/>
      <c r="I73" s="138"/>
      <c r="J73" s="138"/>
      <c r="K73" s="138"/>
      <c r="L73" s="138"/>
      <c r="M73" s="138"/>
    </row>
    <row r="74" spans="1:15" ht="10.5" customHeight="1" x14ac:dyDescent="0.15">
      <c r="E74" s="138"/>
      <c r="F74" s="138"/>
      <c r="G74" s="138"/>
      <c r="H74" s="138"/>
      <c r="I74" s="138"/>
      <c r="J74" s="138"/>
      <c r="K74" s="138"/>
      <c r="L74" s="138"/>
      <c r="M74" s="138"/>
    </row>
  </sheetData>
  <mergeCells count="30">
    <mergeCell ref="A2:M2"/>
    <mergeCell ref="A4:D5"/>
    <mergeCell ref="E4:F4"/>
    <mergeCell ref="G4:G5"/>
    <mergeCell ref="H4:H5"/>
    <mergeCell ref="I4:I5"/>
    <mergeCell ref="J4:J5"/>
    <mergeCell ref="K4:K5"/>
    <mergeCell ref="L4:L5"/>
    <mergeCell ref="M4:M5"/>
    <mergeCell ref="B49:C49"/>
    <mergeCell ref="B7:C7"/>
    <mergeCell ref="B10:C10"/>
    <mergeCell ref="B11:C11"/>
    <mergeCell ref="B12:C12"/>
    <mergeCell ref="B13:C13"/>
    <mergeCell ref="B17:C17"/>
    <mergeCell ref="B21:C21"/>
    <mergeCell ref="B25:C25"/>
    <mergeCell ref="B33:C33"/>
    <mergeCell ref="B41:C41"/>
    <mergeCell ref="B48:C48"/>
    <mergeCell ref="B69:C69"/>
    <mergeCell ref="A72:M72"/>
    <mergeCell ref="B50:C50"/>
    <mergeCell ref="B56:C56"/>
    <mergeCell ref="B57:C57"/>
    <mergeCell ref="B58:C58"/>
    <mergeCell ref="B64:C64"/>
    <mergeCell ref="B68:C68"/>
  </mergeCells>
  <phoneticPr fontId="8"/>
  <pageMargins left="0.78740157480314965" right="0.78740157480314965" top="0.86614173228346458" bottom="0.62992125984251968" header="0.62992125984251968" footer="0.39370078740157483"/>
  <pageSetup paperSize="9" scale="53" firstPageNumber="384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3"/>
  <sheetViews>
    <sheetView view="pageBreakPreview" zoomScaleNormal="100" zoomScaleSheetLayoutView="100" workbookViewId="0">
      <pane xSplit="4" ySplit="6" topLeftCell="E22" activePane="bottomRight" state="frozen"/>
      <selection activeCell="M7" sqref="M7"/>
      <selection pane="topRight" activeCell="M7" sqref="M7"/>
      <selection pane="bottomLeft" activeCell="M7" sqref="M7"/>
      <selection pane="bottomRight"/>
    </sheetView>
  </sheetViews>
  <sheetFormatPr defaultColWidth="9.42578125" defaultRowHeight="9.6" x14ac:dyDescent="0.15"/>
  <cols>
    <col min="1" max="1" width="1" style="101" customWidth="1"/>
    <col min="2" max="2" width="2.85546875" style="101" customWidth="1"/>
    <col min="3" max="3" width="22.42578125" style="101" customWidth="1"/>
    <col min="4" max="4" width="1" style="102" customWidth="1"/>
    <col min="5" max="8" width="17.85546875" style="101" customWidth="1"/>
    <col min="9" max="12" width="19.5703125" style="101" customWidth="1"/>
    <col min="13" max="13" width="19.5703125" style="102" customWidth="1"/>
    <col min="14" max="16384" width="9.42578125" style="101"/>
  </cols>
  <sheetData>
    <row r="1" spans="1:13" ht="5.0999999999999996" customHeight="1" x14ac:dyDescent="0.15"/>
    <row r="2" spans="1:13" s="121" customFormat="1" ht="12" customHeight="1" x14ac:dyDescent="0.15">
      <c r="A2" s="247" t="s">
        <v>164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 ht="15" customHeight="1" x14ac:dyDescent="0.15">
      <c r="A3" s="119"/>
      <c r="B3" s="119"/>
      <c r="C3" s="119" t="s">
        <v>92</v>
      </c>
      <c r="D3" s="119"/>
      <c r="E3" s="119" t="s">
        <v>91</v>
      </c>
      <c r="F3" s="119"/>
      <c r="G3" s="119"/>
      <c r="H3" s="119"/>
      <c r="I3" s="119"/>
      <c r="J3" s="119"/>
      <c r="K3" s="119"/>
      <c r="L3" s="119"/>
      <c r="M3" s="128" t="s">
        <v>0</v>
      </c>
    </row>
    <row r="4" spans="1:13" s="105" customFormat="1" ht="18" customHeight="1" x14ac:dyDescent="0.15">
      <c r="A4" s="103"/>
      <c r="B4" s="103"/>
      <c r="C4" s="103" t="s">
        <v>119</v>
      </c>
      <c r="D4" s="104"/>
      <c r="E4" s="238" t="s">
        <v>120</v>
      </c>
      <c r="F4" s="239"/>
      <c r="G4" s="240" t="s">
        <v>121</v>
      </c>
      <c r="H4" s="241" t="s">
        <v>122</v>
      </c>
      <c r="I4" s="240" t="s">
        <v>123</v>
      </c>
      <c r="J4" s="240" t="s">
        <v>124</v>
      </c>
      <c r="K4" s="240" t="s">
        <v>125</v>
      </c>
      <c r="L4" s="240" t="s">
        <v>126</v>
      </c>
      <c r="M4" s="241" t="s">
        <v>127</v>
      </c>
    </row>
    <row r="5" spans="1:13" s="105" customFormat="1" ht="18" customHeight="1" x14ac:dyDescent="0.15">
      <c r="A5" s="106"/>
      <c r="B5" s="243" t="s">
        <v>128</v>
      </c>
      <c r="C5" s="243"/>
      <c r="D5" s="107"/>
      <c r="E5" s="108" t="s">
        <v>129</v>
      </c>
      <c r="F5" s="127" t="s">
        <v>130</v>
      </c>
      <c r="G5" s="198"/>
      <c r="H5" s="242"/>
      <c r="I5" s="198"/>
      <c r="J5" s="198"/>
      <c r="K5" s="198"/>
      <c r="L5" s="198"/>
      <c r="M5" s="242"/>
    </row>
    <row r="6" spans="1:13" s="102" customFormat="1" ht="4.05" customHeight="1" x14ac:dyDescent="0.15">
      <c r="A6" s="109"/>
      <c r="B6" s="109"/>
      <c r="C6" s="109"/>
      <c r="D6" s="110"/>
      <c r="E6" s="111"/>
      <c r="F6" s="111"/>
      <c r="G6" s="111"/>
      <c r="H6" s="111"/>
      <c r="I6" s="111"/>
      <c r="J6" s="111"/>
      <c r="K6" s="111"/>
      <c r="L6" s="111"/>
      <c r="M6" s="111"/>
    </row>
    <row r="7" spans="1:13" ht="14.85" customHeight="1" x14ac:dyDescent="0.15">
      <c r="A7" s="112"/>
      <c r="B7" s="244" t="s">
        <v>131</v>
      </c>
      <c r="C7" s="244"/>
      <c r="D7" s="110"/>
      <c r="E7" s="122" t="s">
        <v>132</v>
      </c>
      <c r="F7" s="123" t="s">
        <v>89</v>
      </c>
      <c r="G7" s="123">
        <v>4971</v>
      </c>
      <c r="H7" s="123">
        <v>45697</v>
      </c>
      <c r="I7" s="123" t="s">
        <v>89</v>
      </c>
      <c r="J7" s="123">
        <v>19263739055</v>
      </c>
      <c r="K7" s="123">
        <v>33490195408</v>
      </c>
      <c r="L7" s="123">
        <v>2625500</v>
      </c>
      <c r="M7" s="118">
        <f>SUM(E7:L7)</f>
        <v>52756610631</v>
      </c>
    </row>
    <row r="8" spans="1:13" ht="14.85" customHeight="1" x14ac:dyDescent="0.15">
      <c r="A8" s="112"/>
      <c r="B8" s="206" t="s">
        <v>133</v>
      </c>
      <c r="C8" s="206"/>
      <c r="D8" s="110"/>
      <c r="E8" s="122">
        <v>48866</v>
      </c>
      <c r="F8" s="123">
        <v>2717</v>
      </c>
      <c r="G8" s="123">
        <v>1162</v>
      </c>
      <c r="H8" s="123">
        <v>4043</v>
      </c>
      <c r="I8" s="123" t="s">
        <v>89</v>
      </c>
      <c r="J8" s="123">
        <v>9261</v>
      </c>
      <c r="K8" s="123" t="s">
        <v>89</v>
      </c>
      <c r="L8" s="123">
        <v>129381312</v>
      </c>
      <c r="M8" s="118">
        <f t="shared" ref="M8:M47" si="0">SUM(E8:L8)</f>
        <v>129447361</v>
      </c>
    </row>
    <row r="9" spans="1:13" ht="14.85" customHeight="1" x14ac:dyDescent="0.15">
      <c r="A9" s="112"/>
      <c r="B9" s="206" t="s">
        <v>134</v>
      </c>
      <c r="C9" s="206"/>
      <c r="D9" s="110"/>
      <c r="E9" s="122" t="s">
        <v>89</v>
      </c>
      <c r="F9" s="123" t="s">
        <v>89</v>
      </c>
      <c r="G9" s="123" t="s">
        <v>89</v>
      </c>
      <c r="H9" s="123">
        <v>39848744</v>
      </c>
      <c r="I9" s="123" t="s">
        <v>89</v>
      </c>
      <c r="J9" s="123" t="s">
        <v>89</v>
      </c>
      <c r="K9" s="123" t="s">
        <v>89</v>
      </c>
      <c r="L9" s="123">
        <v>214046239455</v>
      </c>
      <c r="M9" s="118">
        <f t="shared" si="0"/>
        <v>214086088199</v>
      </c>
    </row>
    <row r="10" spans="1:13" ht="14.85" customHeight="1" x14ac:dyDescent="0.15">
      <c r="A10" s="112"/>
      <c r="B10" s="203" t="s">
        <v>135</v>
      </c>
      <c r="C10" s="248"/>
      <c r="D10" s="110"/>
      <c r="E10" s="122">
        <v>364217</v>
      </c>
      <c r="F10" s="123">
        <v>3464</v>
      </c>
      <c r="G10" s="123">
        <v>132469</v>
      </c>
      <c r="H10" s="123">
        <v>9865724</v>
      </c>
      <c r="I10" s="123" t="s">
        <v>89</v>
      </c>
      <c r="J10" s="123">
        <v>64857</v>
      </c>
      <c r="K10" s="123">
        <v>1262437137</v>
      </c>
      <c r="L10" s="123">
        <v>362373439</v>
      </c>
      <c r="M10" s="118">
        <f t="shared" si="0"/>
        <v>1635241307</v>
      </c>
    </row>
    <row r="11" spans="1:13" ht="14.85" customHeight="1" x14ac:dyDescent="0.15">
      <c r="A11" s="112"/>
      <c r="B11" s="206" t="s">
        <v>136</v>
      </c>
      <c r="C11" s="206"/>
      <c r="D11" s="110"/>
      <c r="E11" s="122">
        <v>2539158</v>
      </c>
      <c r="F11" s="123">
        <v>622872</v>
      </c>
      <c r="G11" s="123">
        <v>90710</v>
      </c>
      <c r="H11" s="123">
        <v>2916156</v>
      </c>
      <c r="I11" s="123">
        <v>45109964</v>
      </c>
      <c r="J11" s="123">
        <v>554166</v>
      </c>
      <c r="K11" s="123">
        <v>37343105222</v>
      </c>
      <c r="L11" s="123">
        <v>919468865</v>
      </c>
      <c r="M11" s="118">
        <f t="shared" si="0"/>
        <v>38314407113</v>
      </c>
    </row>
    <row r="12" spans="1:13" ht="14.85" customHeight="1" x14ac:dyDescent="0.15">
      <c r="A12" s="112"/>
      <c r="B12" s="113"/>
      <c r="C12" s="126" t="s">
        <v>137</v>
      </c>
      <c r="D12" s="110"/>
      <c r="E12" s="122">
        <v>2470333</v>
      </c>
      <c r="F12" s="123">
        <v>621732</v>
      </c>
      <c r="G12" s="123">
        <v>68086</v>
      </c>
      <c r="H12" s="123">
        <v>1994810</v>
      </c>
      <c r="I12" s="123" t="s">
        <v>89</v>
      </c>
      <c r="J12" s="123">
        <v>541305</v>
      </c>
      <c r="K12" s="123">
        <v>37342922880</v>
      </c>
      <c r="L12" s="123">
        <v>598215007</v>
      </c>
      <c r="M12" s="118">
        <f t="shared" si="0"/>
        <v>37946834153</v>
      </c>
    </row>
    <row r="13" spans="1:13" ht="14.85" customHeight="1" x14ac:dyDescent="0.15">
      <c r="A13" s="112"/>
      <c r="B13" s="113"/>
      <c r="C13" s="126" t="s">
        <v>80</v>
      </c>
      <c r="D13" s="110"/>
      <c r="E13" s="122">
        <v>68825</v>
      </c>
      <c r="F13" s="123">
        <v>1140</v>
      </c>
      <c r="G13" s="123">
        <v>2199</v>
      </c>
      <c r="H13" s="123">
        <v>36385</v>
      </c>
      <c r="I13" s="123" t="s">
        <v>89</v>
      </c>
      <c r="J13" s="123">
        <v>12861</v>
      </c>
      <c r="K13" s="123">
        <v>102</v>
      </c>
      <c r="L13" s="123">
        <v>317301050</v>
      </c>
      <c r="M13" s="118">
        <f t="shared" si="0"/>
        <v>317422562</v>
      </c>
    </row>
    <row r="14" spans="1:13" ht="14.85" customHeight="1" x14ac:dyDescent="0.15">
      <c r="A14" s="112"/>
      <c r="B14" s="114"/>
      <c r="C14" s="126" t="s">
        <v>138</v>
      </c>
      <c r="D14" s="110"/>
      <c r="E14" s="122" t="s">
        <v>89</v>
      </c>
      <c r="F14" s="123" t="s">
        <v>89</v>
      </c>
      <c r="G14" s="123">
        <v>20425</v>
      </c>
      <c r="H14" s="123">
        <v>884961</v>
      </c>
      <c r="I14" s="123">
        <v>45109964</v>
      </c>
      <c r="J14" s="123" t="s">
        <v>89</v>
      </c>
      <c r="K14" s="123">
        <v>182240</v>
      </c>
      <c r="L14" s="123">
        <v>3952808</v>
      </c>
      <c r="M14" s="118">
        <f t="shared" si="0"/>
        <v>50150398</v>
      </c>
    </row>
    <row r="15" spans="1:13" ht="14.85" customHeight="1" x14ac:dyDescent="0.15">
      <c r="A15" s="112"/>
      <c r="B15" s="203" t="s">
        <v>139</v>
      </c>
      <c r="C15" s="203"/>
      <c r="D15" s="110"/>
      <c r="E15" s="123">
        <v>7142107</v>
      </c>
      <c r="F15" s="123">
        <v>905678</v>
      </c>
      <c r="G15" s="123">
        <v>1801911</v>
      </c>
      <c r="H15" s="123">
        <v>153384388</v>
      </c>
      <c r="I15" s="123" t="s">
        <v>89</v>
      </c>
      <c r="J15" s="123">
        <v>1029632227</v>
      </c>
      <c r="K15" s="123">
        <v>10403565873</v>
      </c>
      <c r="L15" s="123">
        <v>49196515</v>
      </c>
      <c r="M15" s="118">
        <f t="shared" si="0"/>
        <v>11645628699</v>
      </c>
    </row>
    <row r="16" spans="1:13" ht="14.85" customHeight="1" x14ac:dyDescent="0.15">
      <c r="A16" s="112"/>
      <c r="B16" s="115"/>
      <c r="C16" s="126" t="s">
        <v>140</v>
      </c>
      <c r="D16" s="110"/>
      <c r="E16" s="122">
        <v>411337</v>
      </c>
      <c r="F16" s="123">
        <v>36060</v>
      </c>
      <c r="G16" s="123">
        <v>248329</v>
      </c>
      <c r="H16" s="123">
        <v>138630335</v>
      </c>
      <c r="I16" s="123" t="s">
        <v>89</v>
      </c>
      <c r="J16" s="123">
        <v>690803126</v>
      </c>
      <c r="K16" s="123">
        <v>1551331758</v>
      </c>
      <c r="L16" s="123">
        <v>48371008</v>
      </c>
      <c r="M16" s="118">
        <f t="shared" si="0"/>
        <v>2429831953</v>
      </c>
    </row>
    <row r="17" spans="1:13" ht="14.85" customHeight="1" x14ac:dyDescent="0.15">
      <c r="A17" s="112"/>
      <c r="B17" s="115"/>
      <c r="C17" s="126" t="s">
        <v>141</v>
      </c>
      <c r="D17" s="110"/>
      <c r="E17" s="122">
        <v>6730770</v>
      </c>
      <c r="F17" s="123">
        <v>869618</v>
      </c>
      <c r="G17" s="123">
        <v>1553582</v>
      </c>
      <c r="H17" s="123">
        <v>14752271</v>
      </c>
      <c r="I17" s="123" t="s">
        <v>89</v>
      </c>
      <c r="J17" s="123">
        <v>338829101</v>
      </c>
      <c r="K17" s="123" t="s">
        <v>89</v>
      </c>
      <c r="L17" s="123">
        <v>825507</v>
      </c>
      <c r="M17" s="118">
        <f t="shared" si="0"/>
        <v>363560849</v>
      </c>
    </row>
    <row r="18" spans="1:13" ht="14.85" customHeight="1" x14ac:dyDescent="0.15">
      <c r="A18" s="112"/>
      <c r="B18" s="115"/>
      <c r="C18" s="126" t="s">
        <v>115</v>
      </c>
      <c r="D18" s="110"/>
      <c r="E18" s="122" t="s">
        <v>89</v>
      </c>
      <c r="F18" s="123" t="s">
        <v>89</v>
      </c>
      <c r="G18" s="123" t="s">
        <v>89</v>
      </c>
      <c r="H18" s="123">
        <v>1782</v>
      </c>
      <c r="I18" s="123" t="s">
        <v>89</v>
      </c>
      <c r="J18" s="123" t="s">
        <v>89</v>
      </c>
      <c r="K18" s="123">
        <v>8852234115</v>
      </c>
      <c r="L18" s="123" t="s">
        <v>89</v>
      </c>
      <c r="M18" s="118">
        <f t="shared" si="0"/>
        <v>8852235897</v>
      </c>
    </row>
    <row r="19" spans="1:13" ht="14.85" customHeight="1" x14ac:dyDescent="0.15">
      <c r="A19" s="112"/>
      <c r="B19" s="206" t="s">
        <v>142</v>
      </c>
      <c r="C19" s="206"/>
      <c r="D19" s="110"/>
      <c r="E19" s="122">
        <v>57869982</v>
      </c>
      <c r="F19" s="123">
        <v>8079280</v>
      </c>
      <c r="G19" s="123">
        <v>2536205</v>
      </c>
      <c r="H19" s="123">
        <v>124743183</v>
      </c>
      <c r="I19" s="123">
        <v>4769831</v>
      </c>
      <c r="J19" s="123">
        <v>270974165</v>
      </c>
      <c r="K19" s="123">
        <v>3282350109</v>
      </c>
      <c r="L19" s="123">
        <v>3161187054</v>
      </c>
      <c r="M19" s="118">
        <f t="shared" si="0"/>
        <v>6912509809</v>
      </c>
    </row>
    <row r="20" spans="1:13" ht="14.85" customHeight="1" x14ac:dyDescent="0.15">
      <c r="A20" s="112"/>
      <c r="B20" s="113"/>
      <c r="C20" s="126" t="s">
        <v>143</v>
      </c>
      <c r="D20" s="110"/>
      <c r="E20" s="122">
        <v>20263886</v>
      </c>
      <c r="F20" s="123">
        <v>3341143</v>
      </c>
      <c r="G20" s="123">
        <v>771291</v>
      </c>
      <c r="H20" s="123">
        <v>19376078</v>
      </c>
      <c r="I20" s="123">
        <v>1735020</v>
      </c>
      <c r="J20" s="123">
        <v>67579232</v>
      </c>
      <c r="K20" s="123">
        <v>45741060</v>
      </c>
      <c r="L20" s="123">
        <v>908892858</v>
      </c>
      <c r="M20" s="118">
        <f t="shared" si="0"/>
        <v>1067700568</v>
      </c>
    </row>
    <row r="21" spans="1:13" ht="14.85" customHeight="1" x14ac:dyDescent="0.15">
      <c r="A21" s="112"/>
      <c r="B21" s="113"/>
      <c r="C21" s="126" t="s">
        <v>144</v>
      </c>
      <c r="D21" s="110"/>
      <c r="E21" s="122">
        <v>33048480</v>
      </c>
      <c r="F21" s="123">
        <v>3966061</v>
      </c>
      <c r="G21" s="123">
        <v>1586501</v>
      </c>
      <c r="H21" s="123">
        <v>97048669</v>
      </c>
      <c r="I21" s="123">
        <v>3034811</v>
      </c>
      <c r="J21" s="123">
        <v>198133392</v>
      </c>
      <c r="K21" s="123">
        <v>97325850</v>
      </c>
      <c r="L21" s="123">
        <v>2187832306</v>
      </c>
      <c r="M21" s="118">
        <f t="shared" si="0"/>
        <v>2621976070</v>
      </c>
    </row>
    <row r="22" spans="1:13" ht="14.85" customHeight="1" x14ac:dyDescent="0.15">
      <c r="A22" s="112"/>
      <c r="B22" s="113"/>
      <c r="C22" s="126" t="s">
        <v>145</v>
      </c>
      <c r="D22" s="110"/>
      <c r="E22" s="122">
        <v>4557616</v>
      </c>
      <c r="F22" s="123">
        <v>772076</v>
      </c>
      <c r="G22" s="123">
        <v>178413</v>
      </c>
      <c r="H22" s="123">
        <v>8318436</v>
      </c>
      <c r="I22" s="123" t="s">
        <v>89</v>
      </c>
      <c r="J22" s="123">
        <v>5261541</v>
      </c>
      <c r="K22" s="123">
        <v>3139283199</v>
      </c>
      <c r="L22" s="123">
        <v>64461890</v>
      </c>
      <c r="M22" s="118">
        <f t="shared" si="0"/>
        <v>3222833171</v>
      </c>
    </row>
    <row r="23" spans="1:13" ht="14.85" customHeight="1" x14ac:dyDescent="0.15">
      <c r="A23" s="112"/>
      <c r="B23" s="206" t="s">
        <v>33</v>
      </c>
      <c r="C23" s="206"/>
      <c r="D23" s="110"/>
      <c r="E23" s="122">
        <v>2242047</v>
      </c>
      <c r="F23" s="123">
        <v>478084</v>
      </c>
      <c r="G23" s="123">
        <v>71691</v>
      </c>
      <c r="H23" s="123">
        <v>64385160</v>
      </c>
      <c r="I23" s="123" t="s">
        <v>89</v>
      </c>
      <c r="J23" s="123">
        <v>10582162882</v>
      </c>
      <c r="K23" s="123">
        <v>22762045065</v>
      </c>
      <c r="L23" s="123">
        <v>46348459749</v>
      </c>
      <c r="M23" s="118">
        <f t="shared" si="0"/>
        <v>79759844678</v>
      </c>
    </row>
    <row r="24" spans="1:13" ht="14.85" customHeight="1" x14ac:dyDescent="0.15">
      <c r="A24" s="112"/>
      <c r="B24" s="113"/>
      <c r="C24" s="126" t="s">
        <v>146</v>
      </c>
      <c r="D24" s="110"/>
      <c r="E24" s="122" t="s">
        <v>89</v>
      </c>
      <c r="F24" s="123" t="s">
        <v>89</v>
      </c>
      <c r="G24" s="123" t="s">
        <v>89</v>
      </c>
      <c r="H24" s="123" t="s">
        <v>89</v>
      </c>
      <c r="I24" s="123" t="s">
        <v>89</v>
      </c>
      <c r="J24" s="123">
        <v>251706576</v>
      </c>
      <c r="K24" s="123">
        <v>1396823254</v>
      </c>
      <c r="L24" s="123">
        <v>20786797737</v>
      </c>
      <c r="M24" s="118">
        <f t="shared" si="0"/>
        <v>22435327567</v>
      </c>
    </row>
    <row r="25" spans="1:13" ht="14.85" customHeight="1" x14ac:dyDescent="0.15">
      <c r="A25" s="112"/>
      <c r="B25" s="113"/>
      <c r="C25" s="126" t="s">
        <v>147</v>
      </c>
      <c r="D25" s="110"/>
      <c r="E25" s="122" t="s">
        <v>89</v>
      </c>
      <c r="F25" s="123" t="s">
        <v>89</v>
      </c>
      <c r="G25" s="123" t="s">
        <v>89</v>
      </c>
      <c r="H25" s="123" t="s">
        <v>89</v>
      </c>
      <c r="I25" s="123" t="s">
        <v>89</v>
      </c>
      <c r="J25" s="123" t="s">
        <v>89</v>
      </c>
      <c r="K25" s="123">
        <v>3596800173</v>
      </c>
      <c r="L25" s="123">
        <v>939164598</v>
      </c>
      <c r="M25" s="118">
        <f t="shared" si="0"/>
        <v>4535964771</v>
      </c>
    </row>
    <row r="26" spans="1:13" ht="14.85" customHeight="1" x14ac:dyDescent="0.15">
      <c r="A26" s="112"/>
      <c r="B26" s="113"/>
      <c r="C26" s="126" t="s">
        <v>148</v>
      </c>
      <c r="D26" s="110"/>
      <c r="E26" s="122" t="s">
        <v>89</v>
      </c>
      <c r="F26" s="123" t="s">
        <v>89</v>
      </c>
      <c r="G26" s="123" t="s">
        <v>89</v>
      </c>
      <c r="H26" s="123" t="s">
        <v>89</v>
      </c>
      <c r="I26" s="123" t="s">
        <v>89</v>
      </c>
      <c r="J26" s="123">
        <v>214839082</v>
      </c>
      <c r="K26" s="123">
        <v>16257564673</v>
      </c>
      <c r="L26" s="123">
        <v>24616212806</v>
      </c>
      <c r="M26" s="118">
        <f t="shared" si="0"/>
        <v>41088616561</v>
      </c>
    </row>
    <row r="27" spans="1:13" ht="14.85" customHeight="1" x14ac:dyDescent="0.15">
      <c r="A27" s="112"/>
      <c r="B27" s="113"/>
      <c r="C27" s="126" t="s">
        <v>149</v>
      </c>
      <c r="D27" s="110"/>
      <c r="E27" s="122" t="s">
        <v>89</v>
      </c>
      <c r="F27" s="123" t="s">
        <v>89</v>
      </c>
      <c r="G27" s="123" t="s">
        <v>89</v>
      </c>
      <c r="H27" s="123" t="s">
        <v>89</v>
      </c>
      <c r="I27" s="123" t="s">
        <v>89</v>
      </c>
      <c r="J27" s="123">
        <v>8314384711</v>
      </c>
      <c r="K27" s="123">
        <v>1508530865</v>
      </c>
      <c r="L27" s="123">
        <v>3135553</v>
      </c>
      <c r="M27" s="118">
        <f t="shared" si="0"/>
        <v>9826051129</v>
      </c>
    </row>
    <row r="28" spans="1:13" ht="23.25" customHeight="1" x14ac:dyDescent="0.15">
      <c r="A28" s="112"/>
      <c r="B28" s="113"/>
      <c r="C28" s="93" t="s">
        <v>113</v>
      </c>
      <c r="D28" s="110"/>
      <c r="E28" s="122">
        <v>172802</v>
      </c>
      <c r="F28" s="123">
        <v>2810</v>
      </c>
      <c r="G28" s="123">
        <v>3727</v>
      </c>
      <c r="H28" s="123">
        <v>196970</v>
      </c>
      <c r="I28" s="123" t="s">
        <v>89</v>
      </c>
      <c r="J28" s="123">
        <v>1483741870</v>
      </c>
      <c r="K28" s="123">
        <v>1625075</v>
      </c>
      <c r="L28" s="123">
        <v>3024267</v>
      </c>
      <c r="M28" s="118">
        <f t="shared" si="0"/>
        <v>1488767521</v>
      </c>
    </row>
    <row r="29" spans="1:13" ht="14.85" customHeight="1" x14ac:dyDescent="0.15">
      <c r="A29" s="112"/>
      <c r="B29" s="113"/>
      <c r="C29" s="126" t="s">
        <v>150</v>
      </c>
      <c r="D29" s="110"/>
      <c r="E29" s="122">
        <v>2069245</v>
      </c>
      <c r="F29" s="123">
        <v>475274</v>
      </c>
      <c r="G29" s="123">
        <v>67964</v>
      </c>
      <c r="H29" s="123">
        <v>64188190</v>
      </c>
      <c r="I29" s="123" t="s">
        <v>89</v>
      </c>
      <c r="J29" s="123">
        <v>317490643</v>
      </c>
      <c r="K29" s="123">
        <v>701025</v>
      </c>
      <c r="L29" s="123">
        <v>124788</v>
      </c>
      <c r="M29" s="118">
        <f t="shared" si="0"/>
        <v>385117129</v>
      </c>
    </row>
    <row r="30" spans="1:13" ht="14.85" customHeight="1" x14ac:dyDescent="0.15">
      <c r="A30" s="112"/>
      <c r="B30" s="206" t="s">
        <v>151</v>
      </c>
      <c r="C30" s="206"/>
      <c r="D30" s="110"/>
      <c r="E30" s="122">
        <v>3295303</v>
      </c>
      <c r="F30" s="123">
        <v>170592</v>
      </c>
      <c r="G30" s="123">
        <v>125793</v>
      </c>
      <c r="H30" s="123">
        <v>620179591</v>
      </c>
      <c r="I30" s="123">
        <v>19123148</v>
      </c>
      <c r="J30" s="123">
        <v>334982786</v>
      </c>
      <c r="K30" s="123">
        <v>326366048</v>
      </c>
      <c r="L30" s="123">
        <v>165128094</v>
      </c>
      <c r="M30" s="118">
        <f t="shared" si="0"/>
        <v>1469371355</v>
      </c>
    </row>
    <row r="31" spans="1:13" ht="14.85" customHeight="1" x14ac:dyDescent="0.15">
      <c r="A31" s="112"/>
      <c r="B31" s="113"/>
      <c r="C31" s="126" t="s">
        <v>152</v>
      </c>
      <c r="D31" s="110"/>
      <c r="E31" s="122" t="s">
        <v>89</v>
      </c>
      <c r="F31" s="123" t="s">
        <v>89</v>
      </c>
      <c r="G31" s="123" t="s">
        <v>89</v>
      </c>
      <c r="H31" s="123" t="s">
        <v>89</v>
      </c>
      <c r="I31" s="123" t="s">
        <v>89</v>
      </c>
      <c r="J31" s="123">
        <v>268736011</v>
      </c>
      <c r="K31" s="123">
        <v>108238</v>
      </c>
      <c r="L31" s="123">
        <v>100000</v>
      </c>
      <c r="M31" s="118">
        <f t="shared" si="0"/>
        <v>268944249</v>
      </c>
    </row>
    <row r="32" spans="1:13" ht="14.85" customHeight="1" x14ac:dyDescent="0.15">
      <c r="A32" s="112"/>
      <c r="B32" s="113"/>
      <c r="C32" s="126" t="s">
        <v>153</v>
      </c>
      <c r="D32" s="110"/>
      <c r="E32" s="122" t="s">
        <v>89</v>
      </c>
      <c r="F32" s="123" t="s">
        <v>89</v>
      </c>
      <c r="G32" s="123" t="s">
        <v>89</v>
      </c>
      <c r="H32" s="123">
        <v>610325243</v>
      </c>
      <c r="I32" s="123" t="s">
        <v>89</v>
      </c>
      <c r="J32" s="123">
        <v>38081679</v>
      </c>
      <c r="K32" s="123">
        <v>313417762</v>
      </c>
      <c r="L32" s="123">
        <v>90000000</v>
      </c>
      <c r="M32" s="118">
        <f t="shared" si="0"/>
        <v>1051824684</v>
      </c>
    </row>
    <row r="33" spans="1:15" ht="14.85" customHeight="1" x14ac:dyDescent="0.15">
      <c r="A33" s="112"/>
      <c r="B33" s="113"/>
      <c r="C33" s="126" t="s">
        <v>154</v>
      </c>
      <c r="D33" s="110"/>
      <c r="E33" s="122" t="s">
        <v>89</v>
      </c>
      <c r="F33" s="123" t="s">
        <v>89</v>
      </c>
      <c r="G33" s="123" t="s">
        <v>89</v>
      </c>
      <c r="H33" s="123" t="s">
        <v>89</v>
      </c>
      <c r="I33" s="123" t="s">
        <v>89</v>
      </c>
      <c r="J33" s="123">
        <v>17059667</v>
      </c>
      <c r="K33" s="123">
        <v>976767</v>
      </c>
      <c r="L33" s="123">
        <v>67197675</v>
      </c>
      <c r="M33" s="118">
        <f t="shared" si="0"/>
        <v>85234109</v>
      </c>
    </row>
    <row r="34" spans="1:15" ht="14.85" customHeight="1" x14ac:dyDescent="0.15">
      <c r="A34" s="112"/>
      <c r="B34" s="113"/>
      <c r="C34" s="126" t="s">
        <v>155</v>
      </c>
      <c r="D34" s="110"/>
      <c r="E34" s="122" t="s">
        <v>89</v>
      </c>
      <c r="F34" s="123" t="s">
        <v>89</v>
      </c>
      <c r="G34" s="123" t="s">
        <v>89</v>
      </c>
      <c r="H34" s="123" t="s">
        <v>89</v>
      </c>
      <c r="I34" s="123" t="s">
        <v>89</v>
      </c>
      <c r="J34" s="123">
        <v>4516980</v>
      </c>
      <c r="K34" s="123">
        <v>623665</v>
      </c>
      <c r="L34" s="123">
        <v>3292925</v>
      </c>
      <c r="M34" s="118">
        <f t="shared" si="0"/>
        <v>8433570</v>
      </c>
    </row>
    <row r="35" spans="1:15" ht="14.85" customHeight="1" x14ac:dyDescent="0.15">
      <c r="A35" s="112"/>
      <c r="B35" s="113"/>
      <c r="C35" s="126" t="s">
        <v>177</v>
      </c>
      <c r="D35" s="110"/>
      <c r="E35" s="122" t="s">
        <v>89</v>
      </c>
      <c r="F35" s="123" t="s">
        <v>89</v>
      </c>
      <c r="G35" s="123" t="s">
        <v>89</v>
      </c>
      <c r="H35" s="123" t="s">
        <v>89</v>
      </c>
      <c r="I35" s="123" t="s">
        <v>89</v>
      </c>
      <c r="J35" s="123">
        <v>5280731</v>
      </c>
      <c r="K35" s="123">
        <v>133758</v>
      </c>
      <c r="L35" s="123">
        <v>3621583</v>
      </c>
      <c r="M35" s="118">
        <f t="shared" si="0"/>
        <v>9036072</v>
      </c>
    </row>
    <row r="36" spans="1:15" ht="14.85" customHeight="1" x14ac:dyDescent="0.15">
      <c r="A36" s="112"/>
      <c r="B36" s="113"/>
      <c r="C36" s="126" t="s">
        <v>150</v>
      </c>
      <c r="D36" s="110"/>
      <c r="E36" s="122">
        <v>1250744</v>
      </c>
      <c r="F36" s="123">
        <v>112184</v>
      </c>
      <c r="G36" s="123">
        <v>47223</v>
      </c>
      <c r="H36" s="123">
        <v>9414245</v>
      </c>
      <c r="I36" s="123" t="s">
        <v>89</v>
      </c>
      <c r="J36" s="123">
        <v>730315</v>
      </c>
      <c r="K36" s="123">
        <v>70832</v>
      </c>
      <c r="L36" s="123">
        <v>608786</v>
      </c>
      <c r="M36" s="118">
        <f t="shared" si="0"/>
        <v>12234329</v>
      </c>
    </row>
    <row r="37" spans="1:15" ht="14.85" customHeight="1" x14ac:dyDescent="0.15">
      <c r="A37" s="113"/>
      <c r="B37" s="113"/>
      <c r="C37" s="126" t="s">
        <v>81</v>
      </c>
      <c r="D37" s="116"/>
      <c r="E37" s="122">
        <v>2044559</v>
      </c>
      <c r="F37" s="123">
        <v>58408</v>
      </c>
      <c r="G37" s="123">
        <v>78570</v>
      </c>
      <c r="H37" s="123">
        <v>440103</v>
      </c>
      <c r="I37" s="123">
        <v>19123148</v>
      </c>
      <c r="J37" s="123">
        <v>577403</v>
      </c>
      <c r="K37" s="123">
        <v>11035026</v>
      </c>
      <c r="L37" s="123">
        <v>307125</v>
      </c>
      <c r="M37" s="118">
        <f t="shared" si="0"/>
        <v>33664342</v>
      </c>
    </row>
    <row r="38" spans="1:15" ht="16.05" customHeight="1" x14ac:dyDescent="0.15">
      <c r="A38" s="112"/>
      <c r="B38" s="206" t="s">
        <v>156</v>
      </c>
      <c r="C38" s="206"/>
      <c r="D38" s="110"/>
      <c r="E38" s="122">
        <v>46114</v>
      </c>
      <c r="F38" s="123">
        <v>723</v>
      </c>
      <c r="G38" s="123">
        <v>2853</v>
      </c>
      <c r="H38" s="123">
        <v>357169</v>
      </c>
      <c r="I38" s="123" t="s">
        <v>89</v>
      </c>
      <c r="J38" s="123">
        <v>725201</v>
      </c>
      <c r="K38" s="123" t="s">
        <v>89</v>
      </c>
      <c r="L38" s="123">
        <v>3040159</v>
      </c>
      <c r="M38" s="118">
        <f t="shared" si="0"/>
        <v>4172219</v>
      </c>
      <c r="N38" s="117"/>
      <c r="O38" s="118"/>
    </row>
    <row r="39" spans="1:15" ht="16.05" customHeight="1" x14ac:dyDescent="0.15">
      <c r="A39" s="112"/>
      <c r="B39" s="206" t="s">
        <v>157</v>
      </c>
      <c r="C39" s="206"/>
      <c r="D39" s="110"/>
      <c r="E39" s="122" t="s">
        <v>89</v>
      </c>
      <c r="F39" s="123" t="s">
        <v>89</v>
      </c>
      <c r="G39" s="123" t="s">
        <v>89</v>
      </c>
      <c r="H39" s="123" t="s">
        <v>89</v>
      </c>
      <c r="I39" s="123" t="s">
        <v>89</v>
      </c>
      <c r="J39" s="123" t="s">
        <v>89</v>
      </c>
      <c r="K39" s="123">
        <v>315424689</v>
      </c>
      <c r="L39" s="123" t="s">
        <v>132</v>
      </c>
      <c r="M39" s="118">
        <f t="shared" si="0"/>
        <v>315424689</v>
      </c>
      <c r="N39" s="117"/>
      <c r="O39" s="118"/>
    </row>
    <row r="40" spans="1:15" ht="16.05" customHeight="1" x14ac:dyDescent="0.15">
      <c r="A40" s="112"/>
      <c r="B40" s="203" t="s">
        <v>158</v>
      </c>
      <c r="C40" s="203"/>
      <c r="D40" s="110"/>
      <c r="E40" s="122">
        <v>238089</v>
      </c>
      <c r="F40" s="123">
        <v>32262</v>
      </c>
      <c r="G40" s="123">
        <v>18929</v>
      </c>
      <c r="H40" s="123">
        <v>116170</v>
      </c>
      <c r="I40" s="123" t="s">
        <v>89</v>
      </c>
      <c r="J40" s="123">
        <v>171145</v>
      </c>
      <c r="K40" s="123">
        <v>2433</v>
      </c>
      <c r="L40" s="123">
        <v>203549261</v>
      </c>
      <c r="M40" s="118">
        <f t="shared" si="0"/>
        <v>204128289</v>
      </c>
      <c r="N40" s="117"/>
      <c r="O40" s="118"/>
    </row>
    <row r="41" spans="1:15" ht="16.05" customHeight="1" x14ac:dyDescent="0.15">
      <c r="A41" s="112"/>
      <c r="B41" s="203" t="s">
        <v>61</v>
      </c>
      <c r="C41" s="203"/>
      <c r="D41" s="110"/>
      <c r="E41" s="122">
        <v>24887009</v>
      </c>
      <c r="F41" s="123">
        <v>5345484</v>
      </c>
      <c r="G41" s="123">
        <v>415628</v>
      </c>
      <c r="H41" s="123">
        <v>73599282</v>
      </c>
      <c r="I41" s="123">
        <v>299765</v>
      </c>
      <c r="J41" s="123">
        <v>20808803</v>
      </c>
      <c r="K41" s="123">
        <v>921</v>
      </c>
      <c r="L41" s="123">
        <v>706710</v>
      </c>
      <c r="M41" s="118">
        <f t="shared" si="0"/>
        <v>126063602</v>
      </c>
      <c r="N41" s="117"/>
      <c r="O41" s="118"/>
    </row>
    <row r="42" spans="1:15" ht="16.05" customHeight="1" x14ac:dyDescent="0.15">
      <c r="A42" s="112"/>
      <c r="B42" s="206" t="s">
        <v>86</v>
      </c>
      <c r="C42" s="206"/>
      <c r="D42" s="110"/>
      <c r="E42" s="122">
        <v>58010043</v>
      </c>
      <c r="F42" s="123">
        <v>11041195</v>
      </c>
      <c r="G42" s="123">
        <v>1520578</v>
      </c>
      <c r="H42" s="123">
        <v>83424282</v>
      </c>
      <c r="I42" s="123">
        <v>141633867</v>
      </c>
      <c r="J42" s="123">
        <v>45292169</v>
      </c>
      <c r="K42" s="123">
        <v>74374378</v>
      </c>
      <c r="L42" s="123">
        <v>5128922</v>
      </c>
      <c r="M42" s="118">
        <f t="shared" si="0"/>
        <v>420425434</v>
      </c>
      <c r="N42" s="117"/>
      <c r="O42" s="118"/>
    </row>
    <row r="43" spans="1:15" ht="16.05" customHeight="1" x14ac:dyDescent="0.15">
      <c r="A43" s="112"/>
      <c r="B43" s="125"/>
      <c r="C43" s="125" t="s">
        <v>159</v>
      </c>
      <c r="D43" s="110"/>
      <c r="E43" s="122" t="s">
        <v>89</v>
      </c>
      <c r="F43" s="123" t="s">
        <v>89</v>
      </c>
      <c r="G43" s="123" t="s">
        <v>89</v>
      </c>
      <c r="H43" s="123" t="s">
        <v>89</v>
      </c>
      <c r="I43" s="123" t="s">
        <v>89</v>
      </c>
      <c r="J43" s="123">
        <v>675492</v>
      </c>
      <c r="K43" s="123">
        <v>858605</v>
      </c>
      <c r="L43" s="123">
        <v>4371119</v>
      </c>
      <c r="M43" s="118">
        <f t="shared" si="0"/>
        <v>5905216</v>
      </c>
      <c r="N43" s="117"/>
      <c r="O43" s="118"/>
    </row>
    <row r="44" spans="1:15" ht="16.05" customHeight="1" x14ac:dyDescent="0.15">
      <c r="A44" s="112"/>
      <c r="B44" s="125"/>
      <c r="C44" s="125" t="s">
        <v>87</v>
      </c>
      <c r="D44" s="110"/>
      <c r="E44" s="122">
        <v>10326227</v>
      </c>
      <c r="F44" s="123">
        <v>4149002</v>
      </c>
      <c r="G44" s="123">
        <v>300295</v>
      </c>
      <c r="H44" s="123">
        <v>10337033</v>
      </c>
      <c r="I44" s="123">
        <v>1189483</v>
      </c>
      <c r="J44" s="123">
        <v>7747871</v>
      </c>
      <c r="K44" s="123">
        <v>133126</v>
      </c>
      <c r="L44" s="123">
        <v>340666</v>
      </c>
      <c r="M44" s="118">
        <f t="shared" si="0"/>
        <v>34523703</v>
      </c>
      <c r="N44" s="117"/>
      <c r="O44" s="118"/>
    </row>
    <row r="45" spans="1:15" ht="16.05" customHeight="1" x14ac:dyDescent="0.15">
      <c r="A45" s="112"/>
      <c r="B45" s="125"/>
      <c r="C45" s="125" t="s">
        <v>101</v>
      </c>
      <c r="D45" s="110"/>
      <c r="E45" s="122" t="s">
        <v>89</v>
      </c>
      <c r="F45" s="123" t="s">
        <v>89</v>
      </c>
      <c r="G45" s="123" t="s">
        <v>89</v>
      </c>
      <c r="H45" s="123" t="s">
        <v>89</v>
      </c>
      <c r="I45" s="123" t="s">
        <v>89</v>
      </c>
      <c r="J45" s="123">
        <v>12811947</v>
      </c>
      <c r="K45" s="123">
        <v>258190</v>
      </c>
      <c r="L45" s="123" t="s">
        <v>89</v>
      </c>
      <c r="M45" s="118">
        <f t="shared" si="0"/>
        <v>13070137</v>
      </c>
      <c r="N45" s="117"/>
      <c r="O45" s="118"/>
    </row>
    <row r="46" spans="1:15" ht="16.05" customHeight="1" x14ac:dyDescent="0.15">
      <c r="A46" s="112"/>
      <c r="B46" s="125"/>
      <c r="C46" s="125" t="s">
        <v>85</v>
      </c>
      <c r="D46" s="110"/>
      <c r="E46" s="122">
        <v>47683816</v>
      </c>
      <c r="F46" s="123">
        <v>6892193</v>
      </c>
      <c r="G46" s="123">
        <v>1220283</v>
      </c>
      <c r="H46" s="123">
        <v>73087249</v>
      </c>
      <c r="I46" s="123">
        <v>140444384</v>
      </c>
      <c r="J46" s="123">
        <v>24056859</v>
      </c>
      <c r="K46" s="123">
        <v>73124457</v>
      </c>
      <c r="L46" s="123">
        <v>417137</v>
      </c>
      <c r="M46" s="118">
        <f t="shared" si="0"/>
        <v>366926378</v>
      </c>
      <c r="N46" s="117"/>
      <c r="O46" s="118"/>
    </row>
    <row r="47" spans="1:15" ht="16.05" customHeight="1" x14ac:dyDescent="0.15">
      <c r="A47" s="112"/>
      <c r="B47" s="206" t="s">
        <v>112</v>
      </c>
      <c r="C47" s="206"/>
      <c r="D47" s="110"/>
      <c r="E47" s="122">
        <v>6858646</v>
      </c>
      <c r="F47" s="123">
        <v>3483568</v>
      </c>
      <c r="G47" s="123">
        <v>1852477</v>
      </c>
      <c r="H47" s="123">
        <v>237992843</v>
      </c>
      <c r="I47" s="123">
        <v>459266934</v>
      </c>
      <c r="J47" s="123">
        <v>1610907316</v>
      </c>
      <c r="K47" s="123">
        <v>666417748</v>
      </c>
      <c r="L47" s="123">
        <v>659628693</v>
      </c>
      <c r="M47" s="118">
        <f t="shared" si="0"/>
        <v>3646408225</v>
      </c>
      <c r="N47" s="117"/>
      <c r="O47" s="118"/>
    </row>
    <row r="48" spans="1:15" ht="14.1" customHeight="1" x14ac:dyDescent="0.15">
      <c r="A48" s="112"/>
      <c r="B48" s="246" t="s">
        <v>160</v>
      </c>
      <c r="C48" s="246"/>
      <c r="D48" s="110"/>
      <c r="E48" s="118">
        <f t="shared" ref="E48:L48" si="1">SUM(E7:E11,E15,E19,E23,E30,E38:E42,E47)</f>
        <v>163541581</v>
      </c>
      <c r="F48" s="118">
        <f t="shared" si="1"/>
        <v>30165919</v>
      </c>
      <c r="G48" s="118">
        <f t="shared" si="1"/>
        <v>8575377</v>
      </c>
      <c r="H48" s="118">
        <f t="shared" si="1"/>
        <v>1410862432</v>
      </c>
      <c r="I48" s="118">
        <f t="shared" si="1"/>
        <v>670203509</v>
      </c>
      <c r="J48" s="118">
        <f t="shared" si="1"/>
        <v>33160024033</v>
      </c>
      <c r="K48" s="118">
        <f t="shared" si="1"/>
        <v>109926285031</v>
      </c>
      <c r="L48" s="118">
        <f t="shared" si="1"/>
        <v>266056113728</v>
      </c>
      <c r="M48" s="118">
        <f>SUM(M7:M11,M15,M19,M23,M30,M38:M42,M47)</f>
        <v>411425771610</v>
      </c>
    </row>
    <row r="49" spans="1:13" ht="3" customHeight="1" x14ac:dyDescent="0.15">
      <c r="A49" s="119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ht="8.1" customHeight="1" x14ac:dyDescent="0.15">
      <c r="A50" s="124"/>
      <c r="B50" s="245" t="s">
        <v>161</v>
      </c>
      <c r="C50" s="245"/>
      <c r="D50" s="245"/>
      <c r="E50" s="245"/>
      <c r="F50" s="245"/>
      <c r="G50" s="245"/>
      <c r="H50" s="245"/>
      <c r="I50" s="124"/>
      <c r="J50" s="124"/>
      <c r="K50" s="124"/>
      <c r="L50" s="124"/>
      <c r="M50" s="124"/>
    </row>
    <row r="51" spans="1:13" ht="38.25" customHeight="1" x14ac:dyDescent="0.15">
      <c r="B51" s="236" t="s">
        <v>163</v>
      </c>
      <c r="C51" s="236"/>
      <c r="D51" s="236"/>
      <c r="E51" s="236"/>
      <c r="F51" s="236"/>
      <c r="G51" s="236"/>
      <c r="H51" s="236"/>
      <c r="I51" s="237"/>
      <c r="J51" s="237"/>
      <c r="K51" s="237"/>
      <c r="L51" s="237"/>
      <c r="M51" s="237"/>
    </row>
    <row r="52" spans="1:13" x14ac:dyDescent="0.15">
      <c r="B52" s="120"/>
      <c r="C52" s="120"/>
      <c r="D52" s="120"/>
      <c r="E52" s="120"/>
      <c r="F52" s="120"/>
      <c r="G52" s="120"/>
    </row>
    <row r="53" spans="1:13" x14ac:dyDescent="0.15">
      <c r="B53" s="120"/>
      <c r="C53" s="120"/>
      <c r="D53" s="120"/>
      <c r="E53" s="120"/>
      <c r="F53" s="120"/>
      <c r="G53" s="120"/>
    </row>
  </sheetData>
  <mergeCells count="28">
    <mergeCell ref="B19:C19"/>
    <mergeCell ref="B48:C48"/>
    <mergeCell ref="L4:L5"/>
    <mergeCell ref="A2:M2"/>
    <mergeCell ref="B40:C40"/>
    <mergeCell ref="B41:C41"/>
    <mergeCell ref="B42:C42"/>
    <mergeCell ref="B47:C47"/>
    <mergeCell ref="B30:C30"/>
    <mergeCell ref="B10:C10"/>
    <mergeCell ref="B11:C11"/>
    <mergeCell ref="M4:M5"/>
    <mergeCell ref="B51:M51"/>
    <mergeCell ref="E4:F4"/>
    <mergeCell ref="G4:G5"/>
    <mergeCell ref="H4:H5"/>
    <mergeCell ref="I4:I5"/>
    <mergeCell ref="J4:J5"/>
    <mergeCell ref="K4:K5"/>
    <mergeCell ref="B23:C23"/>
    <mergeCell ref="B38:C38"/>
    <mergeCell ref="B39:C39"/>
    <mergeCell ref="B5:C5"/>
    <mergeCell ref="B7:C7"/>
    <mergeCell ref="B8:C8"/>
    <mergeCell ref="B9:C9"/>
    <mergeCell ref="B50:H50"/>
    <mergeCell ref="B15:C15"/>
  </mergeCells>
  <phoneticPr fontId="8"/>
  <pageMargins left="0.78740157480314965" right="0.78740157480314965" top="0.86614173228346458" bottom="0.62992125984251968" header="0.62992125984251968" footer="0.39370078740157483"/>
  <pageSetup paperSize="9" scale="59" firstPageNumber="384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2"/>
  <sheetViews>
    <sheetView view="pageBreakPreview" zoomScaleNormal="100" zoomScaleSheetLayoutView="100" workbookViewId="0">
      <pane xSplit="4" ySplit="6" topLeftCell="E16" activePane="bottomRight" state="frozen"/>
      <selection activeCell="M7" sqref="M7"/>
      <selection pane="topRight" activeCell="M7" sqref="M7"/>
      <selection pane="bottomLeft" activeCell="M7" sqref="M7"/>
      <selection pane="bottomRight"/>
    </sheetView>
  </sheetViews>
  <sheetFormatPr defaultColWidth="9.42578125" defaultRowHeight="9.6" x14ac:dyDescent="0.15"/>
  <cols>
    <col min="1" max="1" width="1" style="101" customWidth="1"/>
    <col min="2" max="2" width="2.85546875" style="101" customWidth="1"/>
    <col min="3" max="3" width="22.42578125" style="101" customWidth="1"/>
    <col min="4" max="4" width="1" style="102" customWidth="1"/>
    <col min="5" max="8" width="17.85546875" style="101" customWidth="1"/>
    <col min="9" max="12" width="19.5703125" style="101" customWidth="1"/>
    <col min="13" max="13" width="19.5703125" style="102" customWidth="1"/>
    <col min="14" max="16384" width="9.42578125" style="101"/>
  </cols>
  <sheetData>
    <row r="1" spans="1:13" ht="5.0999999999999996" customHeight="1" x14ac:dyDescent="0.15"/>
    <row r="2" spans="1:13" s="121" customFormat="1" ht="12" customHeight="1" x14ac:dyDescent="0.15">
      <c r="A2" s="247" t="s">
        <v>169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 ht="15" customHeight="1" x14ac:dyDescent="0.15">
      <c r="A3" s="119"/>
      <c r="B3" s="119"/>
      <c r="C3" s="119" t="s">
        <v>92</v>
      </c>
      <c r="D3" s="119"/>
      <c r="E3" s="119" t="s">
        <v>91</v>
      </c>
      <c r="F3" s="119"/>
      <c r="G3" s="119"/>
      <c r="H3" s="119"/>
      <c r="I3" s="119"/>
      <c r="J3" s="119"/>
      <c r="K3" s="119"/>
      <c r="L3" s="119"/>
      <c r="M3" s="128" t="s">
        <v>0</v>
      </c>
    </row>
    <row r="4" spans="1:13" s="105" customFormat="1" ht="18" customHeight="1" x14ac:dyDescent="0.15">
      <c r="A4" s="103"/>
      <c r="B4" s="103"/>
      <c r="C4" s="103" t="s">
        <v>119</v>
      </c>
      <c r="D4" s="104"/>
      <c r="E4" s="238" t="s">
        <v>120</v>
      </c>
      <c r="F4" s="239"/>
      <c r="G4" s="240" t="s">
        <v>121</v>
      </c>
      <c r="H4" s="241" t="s">
        <v>122</v>
      </c>
      <c r="I4" s="240" t="s">
        <v>123</v>
      </c>
      <c r="J4" s="240" t="s">
        <v>124</v>
      </c>
      <c r="K4" s="240" t="s">
        <v>125</v>
      </c>
      <c r="L4" s="240" t="s">
        <v>126</v>
      </c>
      <c r="M4" s="241" t="s">
        <v>127</v>
      </c>
    </row>
    <row r="5" spans="1:13" s="105" customFormat="1" ht="18" customHeight="1" x14ac:dyDescent="0.15">
      <c r="A5" s="106"/>
      <c r="B5" s="243" t="s">
        <v>128</v>
      </c>
      <c r="C5" s="243"/>
      <c r="D5" s="107"/>
      <c r="E5" s="108" t="s">
        <v>129</v>
      </c>
      <c r="F5" s="127" t="s">
        <v>130</v>
      </c>
      <c r="G5" s="198"/>
      <c r="H5" s="242"/>
      <c r="I5" s="198"/>
      <c r="J5" s="198"/>
      <c r="K5" s="198"/>
      <c r="L5" s="198"/>
      <c r="M5" s="242"/>
    </row>
    <row r="6" spans="1:13" s="102" customFormat="1" ht="4.05" customHeight="1" x14ac:dyDescent="0.15">
      <c r="A6" s="109"/>
      <c r="B6" s="109"/>
      <c r="C6" s="109"/>
      <c r="D6" s="110"/>
      <c r="E6" s="111"/>
      <c r="F6" s="111"/>
      <c r="G6" s="111"/>
      <c r="H6" s="111"/>
      <c r="I6" s="111"/>
      <c r="J6" s="111"/>
      <c r="K6" s="111"/>
      <c r="L6" s="111"/>
      <c r="M6" s="111"/>
    </row>
    <row r="7" spans="1:13" ht="14.85" customHeight="1" x14ac:dyDescent="0.15">
      <c r="A7" s="112"/>
      <c r="B7" s="244" t="s">
        <v>131</v>
      </c>
      <c r="C7" s="244"/>
      <c r="D7" s="110"/>
      <c r="E7" s="122" t="s">
        <v>77</v>
      </c>
      <c r="F7" s="123" t="s">
        <v>89</v>
      </c>
      <c r="G7" s="123">
        <v>4971</v>
      </c>
      <c r="H7" s="123">
        <v>45697</v>
      </c>
      <c r="I7" s="123" t="s">
        <v>89</v>
      </c>
      <c r="J7" s="123">
        <v>19294499908</v>
      </c>
      <c r="K7" s="123">
        <v>33278695408</v>
      </c>
      <c r="L7" s="123">
        <v>2633500</v>
      </c>
      <c r="M7" s="118">
        <f>SUM(E7:L7)</f>
        <v>52575879484</v>
      </c>
    </row>
    <row r="8" spans="1:13" ht="14.85" customHeight="1" x14ac:dyDescent="0.15">
      <c r="A8" s="112"/>
      <c r="B8" s="206" t="s">
        <v>133</v>
      </c>
      <c r="C8" s="206"/>
      <c r="D8" s="110"/>
      <c r="E8" s="122">
        <v>48464</v>
      </c>
      <c r="F8" s="123">
        <v>3501</v>
      </c>
      <c r="G8" s="123">
        <v>1147</v>
      </c>
      <c r="H8" s="123">
        <v>4011</v>
      </c>
      <c r="I8" s="123" t="s">
        <v>89</v>
      </c>
      <c r="J8" s="123">
        <v>9720</v>
      </c>
      <c r="K8" s="123" t="s">
        <v>89</v>
      </c>
      <c r="L8" s="123">
        <v>139124430</v>
      </c>
      <c r="M8" s="118">
        <f t="shared" ref="M8:M46" si="0">SUM(E8:L8)</f>
        <v>139191273</v>
      </c>
    </row>
    <row r="9" spans="1:13" ht="14.85" customHeight="1" x14ac:dyDescent="0.15">
      <c r="A9" s="112"/>
      <c r="B9" s="206" t="s">
        <v>134</v>
      </c>
      <c r="C9" s="206"/>
      <c r="D9" s="110"/>
      <c r="E9" s="122" t="s">
        <v>89</v>
      </c>
      <c r="F9" s="123" t="s">
        <v>89</v>
      </c>
      <c r="G9" s="123" t="s">
        <v>89</v>
      </c>
      <c r="H9" s="123">
        <v>71442879</v>
      </c>
      <c r="I9" s="123" t="s">
        <v>89</v>
      </c>
      <c r="J9" s="123" t="s">
        <v>89</v>
      </c>
      <c r="K9" s="123" t="s">
        <v>89</v>
      </c>
      <c r="L9" s="123">
        <v>206774032886</v>
      </c>
      <c r="M9" s="118">
        <f t="shared" si="0"/>
        <v>206845475765</v>
      </c>
    </row>
    <row r="10" spans="1:13" ht="14.85" customHeight="1" x14ac:dyDescent="0.15">
      <c r="A10" s="112"/>
      <c r="B10" s="203" t="s">
        <v>135</v>
      </c>
      <c r="C10" s="248"/>
      <c r="D10" s="110"/>
      <c r="E10" s="122">
        <v>364078</v>
      </c>
      <c r="F10" s="123">
        <v>32355</v>
      </c>
      <c r="G10" s="123">
        <v>148979</v>
      </c>
      <c r="H10" s="123">
        <v>10670897</v>
      </c>
      <c r="I10" s="123" t="s">
        <v>89</v>
      </c>
      <c r="J10" s="123">
        <v>68359</v>
      </c>
      <c r="K10" s="123">
        <v>1240365366</v>
      </c>
      <c r="L10" s="123">
        <v>357348870</v>
      </c>
      <c r="M10" s="118">
        <f t="shared" si="0"/>
        <v>1608998904</v>
      </c>
    </row>
    <row r="11" spans="1:13" ht="14.85" customHeight="1" x14ac:dyDescent="0.15">
      <c r="A11" s="112"/>
      <c r="B11" s="206" t="s">
        <v>136</v>
      </c>
      <c r="C11" s="206"/>
      <c r="D11" s="110"/>
      <c r="E11" s="122">
        <v>2496350</v>
      </c>
      <c r="F11" s="123">
        <v>577484</v>
      </c>
      <c r="G11" s="123">
        <v>84644</v>
      </c>
      <c r="H11" s="123">
        <v>3314691</v>
      </c>
      <c r="I11" s="123">
        <v>47238526</v>
      </c>
      <c r="J11" s="123">
        <v>577285</v>
      </c>
      <c r="K11" s="123">
        <v>32861307555</v>
      </c>
      <c r="L11" s="123">
        <v>820615149</v>
      </c>
      <c r="M11" s="118">
        <f t="shared" si="0"/>
        <v>33736211684</v>
      </c>
    </row>
    <row r="12" spans="1:13" ht="14.85" customHeight="1" x14ac:dyDescent="0.15">
      <c r="A12" s="112"/>
      <c r="B12" s="113"/>
      <c r="C12" s="126" t="s">
        <v>137</v>
      </c>
      <c r="D12" s="110"/>
      <c r="E12" s="122">
        <v>2426894</v>
      </c>
      <c r="F12" s="123">
        <v>576089</v>
      </c>
      <c r="G12" s="123">
        <v>67274</v>
      </c>
      <c r="H12" s="123">
        <v>2144632</v>
      </c>
      <c r="I12" s="123" t="s">
        <v>89</v>
      </c>
      <c r="J12" s="123">
        <v>559826</v>
      </c>
      <c r="K12" s="123">
        <v>32331126961</v>
      </c>
      <c r="L12" s="123">
        <v>544538282</v>
      </c>
      <c r="M12" s="118">
        <f t="shared" si="0"/>
        <v>32881439958</v>
      </c>
    </row>
    <row r="13" spans="1:13" ht="14.85" customHeight="1" x14ac:dyDescent="0.15">
      <c r="A13" s="112"/>
      <c r="B13" s="113"/>
      <c r="C13" s="126" t="s">
        <v>80</v>
      </c>
      <c r="D13" s="110"/>
      <c r="E13" s="122">
        <v>69456</v>
      </c>
      <c r="F13" s="123">
        <v>1395</v>
      </c>
      <c r="G13" s="123">
        <v>2189</v>
      </c>
      <c r="H13" s="123">
        <v>18327</v>
      </c>
      <c r="I13" s="123" t="s">
        <v>89</v>
      </c>
      <c r="J13" s="123">
        <v>13514</v>
      </c>
      <c r="K13" s="123">
        <v>530009466</v>
      </c>
      <c r="L13" s="123">
        <v>275803017</v>
      </c>
      <c r="M13" s="118">
        <f t="shared" si="0"/>
        <v>805917364</v>
      </c>
    </row>
    <row r="14" spans="1:13" ht="14.85" customHeight="1" x14ac:dyDescent="0.15">
      <c r="A14" s="112"/>
      <c r="B14" s="114"/>
      <c r="C14" s="126" t="s">
        <v>138</v>
      </c>
      <c r="D14" s="110"/>
      <c r="E14" s="122" t="s">
        <v>89</v>
      </c>
      <c r="F14" s="123" t="s">
        <v>89</v>
      </c>
      <c r="G14" s="123">
        <v>15181</v>
      </c>
      <c r="H14" s="123">
        <v>1151732</v>
      </c>
      <c r="I14" s="123">
        <v>47238526</v>
      </c>
      <c r="J14" s="123">
        <v>3945</v>
      </c>
      <c r="K14" s="123">
        <v>171128</v>
      </c>
      <c r="L14" s="123">
        <v>273850</v>
      </c>
      <c r="M14" s="118">
        <f t="shared" si="0"/>
        <v>48854362</v>
      </c>
    </row>
    <row r="15" spans="1:13" ht="14.85" customHeight="1" x14ac:dyDescent="0.15">
      <c r="A15" s="112"/>
      <c r="B15" s="203" t="s">
        <v>139</v>
      </c>
      <c r="C15" s="203"/>
      <c r="D15" s="110"/>
      <c r="E15" s="123">
        <v>7398392</v>
      </c>
      <c r="F15" s="123">
        <v>781844</v>
      </c>
      <c r="G15" s="123">
        <v>1795785</v>
      </c>
      <c r="H15" s="123">
        <v>139563212</v>
      </c>
      <c r="I15" s="123" t="s">
        <v>89</v>
      </c>
      <c r="J15" s="123">
        <v>943542327</v>
      </c>
      <c r="K15" s="123">
        <v>10183667626</v>
      </c>
      <c r="L15" s="123">
        <v>50469065</v>
      </c>
      <c r="M15" s="118">
        <f t="shared" si="0"/>
        <v>11327218251</v>
      </c>
    </row>
    <row r="16" spans="1:13" ht="14.85" customHeight="1" x14ac:dyDescent="0.15">
      <c r="A16" s="112"/>
      <c r="B16" s="115"/>
      <c r="C16" s="126" t="s">
        <v>140</v>
      </c>
      <c r="D16" s="110"/>
      <c r="E16" s="122">
        <v>418830</v>
      </c>
      <c r="F16" s="123">
        <v>38137</v>
      </c>
      <c r="G16" s="123">
        <v>248432</v>
      </c>
      <c r="H16" s="123">
        <v>125808634</v>
      </c>
      <c r="I16" s="123" t="s">
        <v>89</v>
      </c>
      <c r="J16" s="123">
        <v>617853816</v>
      </c>
      <c r="K16" s="123">
        <v>1550476166</v>
      </c>
      <c r="L16" s="123">
        <v>49679642</v>
      </c>
      <c r="M16" s="118">
        <f t="shared" si="0"/>
        <v>2344523657</v>
      </c>
    </row>
    <row r="17" spans="1:13" ht="14.85" customHeight="1" x14ac:dyDescent="0.15">
      <c r="A17" s="112"/>
      <c r="B17" s="115"/>
      <c r="C17" s="126" t="s">
        <v>141</v>
      </c>
      <c r="D17" s="110"/>
      <c r="E17" s="122">
        <v>6979562</v>
      </c>
      <c r="F17" s="123">
        <v>743707</v>
      </c>
      <c r="G17" s="123">
        <v>1547353</v>
      </c>
      <c r="H17" s="123">
        <v>13753535</v>
      </c>
      <c r="I17" s="123" t="s">
        <v>89</v>
      </c>
      <c r="J17" s="123">
        <v>325688511</v>
      </c>
      <c r="K17" s="123">
        <v>440</v>
      </c>
      <c r="L17" s="123">
        <v>789423</v>
      </c>
      <c r="M17" s="118">
        <f t="shared" si="0"/>
        <v>349502531</v>
      </c>
    </row>
    <row r="18" spans="1:13" ht="14.85" customHeight="1" x14ac:dyDescent="0.15">
      <c r="A18" s="112"/>
      <c r="B18" s="115"/>
      <c r="C18" s="126" t="s">
        <v>115</v>
      </c>
      <c r="D18" s="110"/>
      <c r="E18" s="122" t="s">
        <v>89</v>
      </c>
      <c r="F18" s="123" t="s">
        <v>89</v>
      </c>
      <c r="G18" s="123" t="s">
        <v>89</v>
      </c>
      <c r="H18" s="123">
        <v>1043</v>
      </c>
      <c r="I18" s="123" t="s">
        <v>89</v>
      </c>
      <c r="J18" s="123" t="s">
        <v>89</v>
      </c>
      <c r="K18" s="123">
        <v>8633191020</v>
      </c>
      <c r="L18" s="123" t="s">
        <v>89</v>
      </c>
      <c r="M18" s="118">
        <f t="shared" si="0"/>
        <v>8633192063</v>
      </c>
    </row>
    <row r="19" spans="1:13" ht="14.85" customHeight="1" x14ac:dyDescent="0.15">
      <c r="A19" s="112"/>
      <c r="B19" s="206" t="s">
        <v>142</v>
      </c>
      <c r="C19" s="206"/>
      <c r="D19" s="110"/>
      <c r="E19" s="122">
        <v>57012856</v>
      </c>
      <c r="F19" s="123">
        <v>8954412</v>
      </c>
      <c r="G19" s="123">
        <v>2330983</v>
      </c>
      <c r="H19" s="123">
        <v>119636629</v>
      </c>
      <c r="I19" s="123">
        <v>4661282</v>
      </c>
      <c r="J19" s="123">
        <v>269335612</v>
      </c>
      <c r="K19" s="123">
        <v>3348218903</v>
      </c>
      <c r="L19" s="123">
        <v>3053360395</v>
      </c>
      <c r="M19" s="118">
        <f t="shared" si="0"/>
        <v>6863511072</v>
      </c>
    </row>
    <row r="20" spans="1:13" ht="14.85" customHeight="1" x14ac:dyDescent="0.15">
      <c r="A20" s="112"/>
      <c r="B20" s="113"/>
      <c r="C20" s="126" t="s">
        <v>143</v>
      </c>
      <c r="D20" s="110"/>
      <c r="E20" s="122">
        <v>19859202</v>
      </c>
      <c r="F20" s="123">
        <v>3403556</v>
      </c>
      <c r="G20" s="123">
        <v>762080</v>
      </c>
      <c r="H20" s="123">
        <v>19848058</v>
      </c>
      <c r="I20" s="123">
        <v>2363309</v>
      </c>
      <c r="J20" s="123">
        <v>66207765</v>
      </c>
      <c r="K20" s="123">
        <v>45440497</v>
      </c>
      <c r="L20" s="123">
        <v>904101519</v>
      </c>
      <c r="M20" s="118">
        <f t="shared" si="0"/>
        <v>1061985986</v>
      </c>
    </row>
    <row r="21" spans="1:13" ht="14.85" customHeight="1" x14ac:dyDescent="0.15">
      <c r="A21" s="112"/>
      <c r="B21" s="113"/>
      <c r="C21" s="126" t="s">
        <v>144</v>
      </c>
      <c r="D21" s="110"/>
      <c r="E21" s="122">
        <v>32619391</v>
      </c>
      <c r="F21" s="123">
        <v>4711020</v>
      </c>
      <c r="G21" s="123">
        <v>1394919</v>
      </c>
      <c r="H21" s="123">
        <v>90650270</v>
      </c>
      <c r="I21" s="123">
        <v>2297973</v>
      </c>
      <c r="J21" s="123">
        <v>197737987</v>
      </c>
      <c r="K21" s="123">
        <v>134491317</v>
      </c>
      <c r="L21" s="123">
        <v>2088593057</v>
      </c>
      <c r="M21" s="118">
        <f t="shared" si="0"/>
        <v>2552495934</v>
      </c>
    </row>
    <row r="22" spans="1:13" ht="14.85" customHeight="1" x14ac:dyDescent="0.15">
      <c r="A22" s="112"/>
      <c r="B22" s="113"/>
      <c r="C22" s="126" t="s">
        <v>145</v>
      </c>
      <c r="D22" s="110"/>
      <c r="E22" s="122">
        <v>4534263</v>
      </c>
      <c r="F22" s="123">
        <v>839836</v>
      </c>
      <c r="G22" s="123">
        <v>173984</v>
      </c>
      <c r="H22" s="123">
        <v>9138301</v>
      </c>
      <c r="I22" s="123" t="s">
        <v>89</v>
      </c>
      <c r="J22" s="123">
        <v>5389860</v>
      </c>
      <c r="K22" s="123">
        <v>3168287089</v>
      </c>
      <c r="L22" s="123">
        <v>60665819</v>
      </c>
      <c r="M22" s="118">
        <f t="shared" si="0"/>
        <v>3249029152</v>
      </c>
    </row>
    <row r="23" spans="1:13" ht="14.85" customHeight="1" x14ac:dyDescent="0.15">
      <c r="A23" s="112"/>
      <c r="B23" s="206" t="s">
        <v>33</v>
      </c>
      <c r="C23" s="206"/>
      <c r="D23" s="110"/>
      <c r="E23" s="122">
        <v>3423757</v>
      </c>
      <c r="F23" s="123">
        <v>2255991</v>
      </c>
      <c r="G23" s="123">
        <v>156787</v>
      </c>
      <c r="H23" s="123">
        <v>77429936</v>
      </c>
      <c r="I23" s="123" t="s">
        <v>89</v>
      </c>
      <c r="J23" s="123">
        <v>13527009042</v>
      </c>
      <c r="K23" s="123">
        <v>23239940227</v>
      </c>
      <c r="L23" s="123">
        <v>47172072217</v>
      </c>
      <c r="M23" s="118">
        <f t="shared" si="0"/>
        <v>84022287957</v>
      </c>
    </row>
    <row r="24" spans="1:13" ht="14.85" customHeight="1" x14ac:dyDescent="0.15">
      <c r="A24" s="112"/>
      <c r="B24" s="113"/>
      <c r="C24" s="126" t="s">
        <v>146</v>
      </c>
      <c r="D24" s="110"/>
      <c r="E24" s="122" t="s">
        <v>89</v>
      </c>
      <c r="F24" s="123" t="s">
        <v>89</v>
      </c>
      <c r="G24" s="123" t="s">
        <v>89</v>
      </c>
      <c r="H24" s="123" t="s">
        <v>89</v>
      </c>
      <c r="I24" s="123" t="s">
        <v>89</v>
      </c>
      <c r="J24" s="123">
        <v>230927510</v>
      </c>
      <c r="K24" s="123">
        <v>1298931174</v>
      </c>
      <c r="L24" s="123">
        <v>21864470670</v>
      </c>
      <c r="M24" s="118">
        <f t="shared" si="0"/>
        <v>23394329354</v>
      </c>
    </row>
    <row r="25" spans="1:13" ht="14.85" customHeight="1" x14ac:dyDescent="0.15">
      <c r="A25" s="112"/>
      <c r="B25" s="113"/>
      <c r="C25" s="126" t="s">
        <v>147</v>
      </c>
      <c r="D25" s="110"/>
      <c r="E25" s="122" t="s">
        <v>89</v>
      </c>
      <c r="F25" s="123" t="s">
        <v>89</v>
      </c>
      <c r="G25" s="123" t="s">
        <v>89</v>
      </c>
      <c r="H25" s="123" t="s">
        <v>89</v>
      </c>
      <c r="I25" s="123" t="s">
        <v>89</v>
      </c>
      <c r="J25" s="123" t="s">
        <v>89</v>
      </c>
      <c r="K25" s="123">
        <v>3340809385</v>
      </c>
      <c r="L25" s="123">
        <v>851059520</v>
      </c>
      <c r="M25" s="118">
        <f t="shared" si="0"/>
        <v>4191868905</v>
      </c>
    </row>
    <row r="26" spans="1:13" ht="14.85" customHeight="1" x14ac:dyDescent="0.15">
      <c r="A26" s="112"/>
      <c r="B26" s="113"/>
      <c r="C26" s="126" t="s">
        <v>148</v>
      </c>
      <c r="D26" s="110"/>
      <c r="E26" s="122" t="s">
        <v>89</v>
      </c>
      <c r="F26" s="123" t="s">
        <v>89</v>
      </c>
      <c r="G26" s="123" t="s">
        <v>89</v>
      </c>
      <c r="H26" s="123" t="s">
        <v>89</v>
      </c>
      <c r="I26" s="123" t="s">
        <v>89</v>
      </c>
      <c r="J26" s="123">
        <v>2595772948</v>
      </c>
      <c r="K26" s="123">
        <v>17087968748</v>
      </c>
      <c r="L26" s="123">
        <v>24450797157</v>
      </c>
      <c r="M26" s="118">
        <f t="shared" si="0"/>
        <v>44134538853</v>
      </c>
    </row>
    <row r="27" spans="1:13" ht="14.85" customHeight="1" x14ac:dyDescent="0.15">
      <c r="A27" s="112"/>
      <c r="B27" s="113"/>
      <c r="C27" s="126" t="s">
        <v>149</v>
      </c>
      <c r="D27" s="110"/>
      <c r="E27" s="122" t="s">
        <v>89</v>
      </c>
      <c r="F27" s="123" t="s">
        <v>89</v>
      </c>
      <c r="G27" s="123" t="s">
        <v>89</v>
      </c>
      <c r="H27" s="123" t="s">
        <v>89</v>
      </c>
      <c r="I27" s="123" t="s">
        <v>89</v>
      </c>
      <c r="J27" s="123">
        <v>8864995939</v>
      </c>
      <c r="K27" s="123">
        <v>1510249344</v>
      </c>
      <c r="L27" s="123">
        <v>2593941</v>
      </c>
      <c r="M27" s="118">
        <f t="shared" si="0"/>
        <v>10377839224</v>
      </c>
    </row>
    <row r="28" spans="1:13" ht="23.25" customHeight="1" x14ac:dyDescent="0.15">
      <c r="A28" s="112"/>
      <c r="B28" s="113"/>
      <c r="C28" s="126" t="s">
        <v>165</v>
      </c>
      <c r="D28" s="110"/>
      <c r="E28" s="122">
        <v>166902</v>
      </c>
      <c r="F28" s="123">
        <v>3862</v>
      </c>
      <c r="G28" s="123">
        <v>3607</v>
      </c>
      <c r="H28" s="123">
        <v>385481</v>
      </c>
      <c r="I28" s="123" t="s">
        <v>89</v>
      </c>
      <c r="J28" s="123">
        <v>1526287745</v>
      </c>
      <c r="K28" s="123">
        <v>1649155</v>
      </c>
      <c r="L28" s="123">
        <v>3045512</v>
      </c>
      <c r="M28" s="118">
        <f t="shared" si="0"/>
        <v>1531542264</v>
      </c>
    </row>
    <row r="29" spans="1:13" ht="14.85" customHeight="1" x14ac:dyDescent="0.15">
      <c r="A29" s="112"/>
      <c r="B29" s="113"/>
      <c r="C29" s="126" t="s">
        <v>150</v>
      </c>
      <c r="D29" s="110"/>
      <c r="E29" s="122">
        <v>3256855</v>
      </c>
      <c r="F29" s="123">
        <v>2252129</v>
      </c>
      <c r="G29" s="123">
        <v>153180</v>
      </c>
      <c r="H29" s="123">
        <v>77044455</v>
      </c>
      <c r="I29" s="123" t="s">
        <v>89</v>
      </c>
      <c r="J29" s="123">
        <v>309024900</v>
      </c>
      <c r="K29" s="123">
        <v>332421</v>
      </c>
      <c r="L29" s="123">
        <v>105417</v>
      </c>
      <c r="M29" s="118">
        <f t="shared" si="0"/>
        <v>392169357</v>
      </c>
    </row>
    <row r="30" spans="1:13" ht="14.85" customHeight="1" x14ac:dyDescent="0.15">
      <c r="A30" s="112"/>
      <c r="B30" s="206" t="s">
        <v>151</v>
      </c>
      <c r="C30" s="206"/>
      <c r="D30" s="110"/>
      <c r="E30" s="122">
        <v>3232136</v>
      </c>
      <c r="F30" s="123">
        <v>236298</v>
      </c>
      <c r="G30" s="123">
        <v>104503</v>
      </c>
      <c r="H30" s="123">
        <v>556345185</v>
      </c>
      <c r="I30" s="123">
        <v>22711473</v>
      </c>
      <c r="J30" s="123">
        <v>354683310</v>
      </c>
      <c r="K30" s="123">
        <v>320185490</v>
      </c>
      <c r="L30" s="123">
        <v>157015377</v>
      </c>
      <c r="M30" s="118">
        <f t="shared" si="0"/>
        <v>1414513772</v>
      </c>
    </row>
    <row r="31" spans="1:13" ht="14.85" customHeight="1" x14ac:dyDescent="0.15">
      <c r="A31" s="112"/>
      <c r="B31" s="113"/>
      <c r="C31" s="126" t="s">
        <v>152</v>
      </c>
      <c r="D31" s="110"/>
      <c r="E31" s="122" t="s">
        <v>89</v>
      </c>
      <c r="F31" s="123" t="s">
        <v>89</v>
      </c>
      <c r="G31" s="123" t="s">
        <v>89</v>
      </c>
      <c r="H31" s="123" t="s">
        <v>89</v>
      </c>
      <c r="I31" s="123" t="s">
        <v>89</v>
      </c>
      <c r="J31" s="123">
        <v>287335403</v>
      </c>
      <c r="K31" s="123">
        <v>68153</v>
      </c>
      <c r="L31" s="123">
        <v>100000</v>
      </c>
      <c r="M31" s="118">
        <f t="shared" si="0"/>
        <v>287503556</v>
      </c>
    </row>
    <row r="32" spans="1:13" ht="14.85" customHeight="1" x14ac:dyDescent="0.15">
      <c r="A32" s="112"/>
      <c r="B32" s="113"/>
      <c r="C32" s="126" t="s">
        <v>153</v>
      </c>
      <c r="D32" s="110"/>
      <c r="E32" s="122" t="s">
        <v>89</v>
      </c>
      <c r="F32" s="123" t="s">
        <v>89</v>
      </c>
      <c r="G32" s="123" t="s">
        <v>89</v>
      </c>
      <c r="H32" s="123">
        <v>544354448</v>
      </c>
      <c r="I32" s="123" t="s">
        <v>89</v>
      </c>
      <c r="J32" s="123">
        <v>40348333</v>
      </c>
      <c r="K32" s="123">
        <v>301205784</v>
      </c>
      <c r="L32" s="123">
        <v>85000000</v>
      </c>
      <c r="M32" s="118">
        <f t="shared" si="0"/>
        <v>970908565</v>
      </c>
    </row>
    <row r="33" spans="1:15" ht="14.85" customHeight="1" x14ac:dyDescent="0.15">
      <c r="A33" s="112"/>
      <c r="B33" s="113"/>
      <c r="C33" s="126" t="s">
        <v>154</v>
      </c>
      <c r="D33" s="110"/>
      <c r="E33" s="122" t="s">
        <v>89</v>
      </c>
      <c r="F33" s="123" t="s">
        <v>89</v>
      </c>
      <c r="G33" s="123" t="s">
        <v>89</v>
      </c>
      <c r="H33" s="123" t="s">
        <v>89</v>
      </c>
      <c r="I33" s="123" t="s">
        <v>89</v>
      </c>
      <c r="J33" s="123">
        <v>16087834</v>
      </c>
      <c r="K33" s="123">
        <v>1055229</v>
      </c>
      <c r="L33" s="123">
        <v>63272579</v>
      </c>
      <c r="M33" s="118">
        <f t="shared" si="0"/>
        <v>80415642</v>
      </c>
    </row>
    <row r="34" spans="1:15" ht="14.85" customHeight="1" x14ac:dyDescent="0.15">
      <c r="A34" s="112"/>
      <c r="B34" s="113"/>
      <c r="C34" s="126" t="s">
        <v>155</v>
      </c>
      <c r="D34" s="110"/>
      <c r="E34" s="122" t="s">
        <v>89</v>
      </c>
      <c r="F34" s="123" t="s">
        <v>89</v>
      </c>
      <c r="G34" s="123" t="s">
        <v>89</v>
      </c>
      <c r="H34" s="123" t="s">
        <v>89</v>
      </c>
      <c r="I34" s="123" t="s">
        <v>89</v>
      </c>
      <c r="J34" s="123">
        <v>4473246</v>
      </c>
      <c r="K34" s="123">
        <v>625904</v>
      </c>
      <c r="L34" s="123">
        <v>4113249</v>
      </c>
      <c r="M34" s="118">
        <f t="shared" si="0"/>
        <v>9212399</v>
      </c>
    </row>
    <row r="35" spans="1:15" ht="14.85" customHeight="1" x14ac:dyDescent="0.15">
      <c r="A35" s="112"/>
      <c r="B35" s="113"/>
      <c r="C35" s="126" t="s">
        <v>177</v>
      </c>
      <c r="D35" s="110"/>
      <c r="E35" s="122" t="s">
        <v>89</v>
      </c>
      <c r="F35" s="123" t="s">
        <v>89</v>
      </c>
      <c r="G35" s="123" t="s">
        <v>89</v>
      </c>
      <c r="H35" s="123" t="s">
        <v>89</v>
      </c>
      <c r="I35" s="123" t="s">
        <v>89</v>
      </c>
      <c r="J35" s="123">
        <v>5152105</v>
      </c>
      <c r="K35" s="123">
        <v>129408</v>
      </c>
      <c r="L35" s="123">
        <v>3614225</v>
      </c>
      <c r="M35" s="118">
        <f t="shared" si="0"/>
        <v>8895738</v>
      </c>
    </row>
    <row r="36" spans="1:15" ht="14.85" customHeight="1" x14ac:dyDescent="0.15">
      <c r="A36" s="112"/>
      <c r="B36" s="113"/>
      <c r="C36" s="126" t="s">
        <v>150</v>
      </c>
      <c r="D36" s="110"/>
      <c r="E36" s="122">
        <v>1246550</v>
      </c>
      <c r="F36" s="123">
        <v>185602</v>
      </c>
      <c r="G36" s="123">
        <v>29510</v>
      </c>
      <c r="H36" s="123">
        <v>11554000</v>
      </c>
      <c r="I36" s="123" t="s">
        <v>89</v>
      </c>
      <c r="J36" s="123">
        <v>728337</v>
      </c>
      <c r="K36" s="123">
        <v>60660</v>
      </c>
      <c r="L36" s="123">
        <v>608274</v>
      </c>
      <c r="M36" s="118">
        <f t="shared" si="0"/>
        <v>14412933</v>
      </c>
    </row>
    <row r="37" spans="1:15" ht="14.85" customHeight="1" x14ac:dyDescent="0.15">
      <c r="A37" s="113"/>
      <c r="B37" s="113"/>
      <c r="C37" s="126" t="s">
        <v>81</v>
      </c>
      <c r="D37" s="116"/>
      <c r="E37" s="122">
        <v>1985586</v>
      </c>
      <c r="F37" s="123">
        <v>50696</v>
      </c>
      <c r="G37" s="123">
        <v>74993</v>
      </c>
      <c r="H37" s="123">
        <v>436737</v>
      </c>
      <c r="I37" s="123">
        <v>22711473</v>
      </c>
      <c r="J37" s="123">
        <v>558052</v>
      </c>
      <c r="K37" s="123">
        <v>17040352</v>
      </c>
      <c r="L37" s="123">
        <v>307050</v>
      </c>
      <c r="M37" s="118">
        <f t="shared" si="0"/>
        <v>43164939</v>
      </c>
    </row>
    <row r="38" spans="1:15" ht="16.05" customHeight="1" x14ac:dyDescent="0.15">
      <c r="A38" s="112"/>
      <c r="B38" s="206" t="s">
        <v>157</v>
      </c>
      <c r="C38" s="206"/>
      <c r="D38" s="110"/>
      <c r="E38" s="122" t="s">
        <v>89</v>
      </c>
      <c r="F38" s="123" t="s">
        <v>89</v>
      </c>
      <c r="G38" s="123" t="s">
        <v>89</v>
      </c>
      <c r="H38" s="123" t="s">
        <v>89</v>
      </c>
      <c r="I38" s="123" t="s">
        <v>89</v>
      </c>
      <c r="J38" s="123" t="s">
        <v>89</v>
      </c>
      <c r="K38" s="123">
        <v>322606622</v>
      </c>
      <c r="L38" s="123" t="s">
        <v>77</v>
      </c>
      <c r="M38" s="118">
        <f t="shared" si="0"/>
        <v>322606622</v>
      </c>
      <c r="N38" s="117"/>
      <c r="O38" s="118"/>
    </row>
    <row r="39" spans="1:15" ht="16.05" customHeight="1" x14ac:dyDescent="0.15">
      <c r="A39" s="112"/>
      <c r="B39" s="203" t="s">
        <v>158</v>
      </c>
      <c r="C39" s="203"/>
      <c r="D39" s="110"/>
      <c r="E39" s="122">
        <v>234603</v>
      </c>
      <c r="F39" s="123">
        <v>32771</v>
      </c>
      <c r="G39" s="123">
        <v>20386</v>
      </c>
      <c r="H39" s="123">
        <v>113586</v>
      </c>
      <c r="I39" s="123" t="s">
        <v>89</v>
      </c>
      <c r="J39" s="123">
        <v>170153</v>
      </c>
      <c r="K39" s="123">
        <v>2433</v>
      </c>
      <c r="L39" s="123">
        <v>219033377</v>
      </c>
      <c r="M39" s="118">
        <f t="shared" si="0"/>
        <v>219607309</v>
      </c>
      <c r="N39" s="117"/>
      <c r="O39" s="118"/>
    </row>
    <row r="40" spans="1:15" ht="16.05" customHeight="1" x14ac:dyDescent="0.15">
      <c r="A40" s="112"/>
      <c r="B40" s="203" t="s">
        <v>61</v>
      </c>
      <c r="C40" s="203"/>
      <c r="D40" s="110"/>
      <c r="E40" s="122">
        <v>24438711</v>
      </c>
      <c r="F40" s="123">
        <v>5965466</v>
      </c>
      <c r="G40" s="123">
        <v>414959</v>
      </c>
      <c r="H40" s="123">
        <v>84931010</v>
      </c>
      <c r="I40" s="123">
        <v>611804</v>
      </c>
      <c r="J40" s="123">
        <v>23330316</v>
      </c>
      <c r="K40" s="123">
        <v>905</v>
      </c>
      <c r="L40" s="123">
        <v>737389</v>
      </c>
      <c r="M40" s="118">
        <f t="shared" si="0"/>
        <v>140430560</v>
      </c>
      <c r="N40" s="117"/>
      <c r="O40" s="118"/>
    </row>
    <row r="41" spans="1:15" ht="16.05" customHeight="1" x14ac:dyDescent="0.15">
      <c r="A41" s="112"/>
      <c r="B41" s="206" t="s">
        <v>86</v>
      </c>
      <c r="C41" s="206"/>
      <c r="D41" s="110"/>
      <c r="E41" s="122">
        <v>56570265</v>
      </c>
      <c r="F41" s="123">
        <v>9767494</v>
      </c>
      <c r="G41" s="123">
        <v>1515140</v>
      </c>
      <c r="H41" s="123">
        <v>91553213</v>
      </c>
      <c r="I41" s="123">
        <v>145653651</v>
      </c>
      <c r="J41" s="123">
        <v>48320269</v>
      </c>
      <c r="K41" s="123">
        <v>70213754</v>
      </c>
      <c r="L41" s="123">
        <v>4715526</v>
      </c>
      <c r="M41" s="118">
        <f t="shared" si="0"/>
        <v>428309312</v>
      </c>
      <c r="N41" s="117"/>
      <c r="O41" s="118"/>
    </row>
    <row r="42" spans="1:15" ht="16.05" customHeight="1" x14ac:dyDescent="0.15">
      <c r="A42" s="112"/>
      <c r="B42" s="125"/>
      <c r="C42" s="125" t="s">
        <v>159</v>
      </c>
      <c r="D42" s="110"/>
      <c r="E42" s="122" t="s">
        <v>89</v>
      </c>
      <c r="F42" s="123" t="s">
        <v>89</v>
      </c>
      <c r="G42" s="123" t="s">
        <v>89</v>
      </c>
      <c r="H42" s="123" t="s">
        <v>89</v>
      </c>
      <c r="I42" s="123" t="s">
        <v>89</v>
      </c>
      <c r="J42" s="123">
        <v>612616</v>
      </c>
      <c r="K42" s="123">
        <v>922360</v>
      </c>
      <c r="L42" s="123">
        <v>3958056</v>
      </c>
      <c r="M42" s="118">
        <f t="shared" si="0"/>
        <v>5493032</v>
      </c>
      <c r="N42" s="117"/>
      <c r="O42" s="118"/>
    </row>
    <row r="43" spans="1:15" ht="16.05" customHeight="1" x14ac:dyDescent="0.15">
      <c r="A43" s="112"/>
      <c r="B43" s="125"/>
      <c r="C43" s="125" t="s">
        <v>87</v>
      </c>
      <c r="D43" s="110"/>
      <c r="E43" s="122">
        <v>10103542</v>
      </c>
      <c r="F43" s="123">
        <v>3669004</v>
      </c>
      <c r="G43" s="123">
        <v>296824</v>
      </c>
      <c r="H43" s="123">
        <v>14293660</v>
      </c>
      <c r="I43" s="123">
        <v>1188869</v>
      </c>
      <c r="J43" s="123">
        <v>9068459</v>
      </c>
      <c r="K43" s="123">
        <v>131856</v>
      </c>
      <c r="L43" s="123">
        <v>340309</v>
      </c>
      <c r="M43" s="118">
        <f t="shared" si="0"/>
        <v>39092523</v>
      </c>
      <c r="N43" s="117"/>
      <c r="O43" s="118"/>
    </row>
    <row r="44" spans="1:15" ht="16.05" customHeight="1" x14ac:dyDescent="0.15">
      <c r="A44" s="112"/>
      <c r="B44" s="125"/>
      <c r="C44" s="125" t="s">
        <v>101</v>
      </c>
      <c r="D44" s="110"/>
      <c r="E44" s="122" t="s">
        <v>89</v>
      </c>
      <c r="F44" s="123" t="s">
        <v>89</v>
      </c>
      <c r="G44" s="123" t="s">
        <v>89</v>
      </c>
      <c r="H44" s="123" t="s">
        <v>89</v>
      </c>
      <c r="I44" s="123" t="s">
        <v>89</v>
      </c>
      <c r="J44" s="123">
        <v>12701707</v>
      </c>
      <c r="K44" s="123">
        <v>350876</v>
      </c>
      <c r="L44" s="123" t="s">
        <v>89</v>
      </c>
      <c r="M44" s="118">
        <f t="shared" si="0"/>
        <v>13052583</v>
      </c>
      <c r="N44" s="117"/>
      <c r="O44" s="118"/>
    </row>
    <row r="45" spans="1:15" ht="16.05" customHeight="1" x14ac:dyDescent="0.15">
      <c r="A45" s="112"/>
      <c r="B45" s="125"/>
      <c r="C45" s="125" t="s">
        <v>85</v>
      </c>
      <c r="D45" s="110"/>
      <c r="E45" s="122">
        <v>46466723</v>
      </c>
      <c r="F45" s="123">
        <v>6098490</v>
      </c>
      <c r="G45" s="123">
        <v>1218316</v>
      </c>
      <c r="H45" s="123">
        <v>77259553</v>
      </c>
      <c r="I45" s="123">
        <v>144464782</v>
      </c>
      <c r="J45" s="123">
        <v>25937487</v>
      </c>
      <c r="K45" s="123">
        <v>68808662</v>
      </c>
      <c r="L45" s="123">
        <v>417161</v>
      </c>
      <c r="M45" s="118">
        <f t="shared" si="0"/>
        <v>370671174</v>
      </c>
      <c r="N45" s="117"/>
      <c r="O45" s="118"/>
    </row>
    <row r="46" spans="1:15" ht="16.05" customHeight="1" x14ac:dyDescent="0.15">
      <c r="A46" s="112"/>
      <c r="B46" s="206" t="s">
        <v>112</v>
      </c>
      <c r="C46" s="206"/>
      <c r="D46" s="110"/>
      <c r="E46" s="122">
        <v>7667826</v>
      </c>
      <c r="F46" s="123">
        <v>3449297</v>
      </c>
      <c r="G46" s="123">
        <v>1635214</v>
      </c>
      <c r="H46" s="123">
        <v>385731473</v>
      </c>
      <c r="I46" s="123">
        <v>492319686</v>
      </c>
      <c r="J46" s="123">
        <v>1703453810</v>
      </c>
      <c r="K46" s="123">
        <v>673059851</v>
      </c>
      <c r="L46" s="123">
        <v>641387549</v>
      </c>
      <c r="M46" s="118">
        <f t="shared" si="0"/>
        <v>3908704706</v>
      </c>
      <c r="N46" s="117"/>
      <c r="O46" s="118"/>
    </row>
    <row r="47" spans="1:15" ht="14.1" customHeight="1" x14ac:dyDescent="0.15">
      <c r="A47" s="112"/>
      <c r="B47" s="246" t="s">
        <v>160</v>
      </c>
      <c r="C47" s="246"/>
      <c r="D47" s="110"/>
      <c r="E47" s="118">
        <f t="shared" ref="E47:M47" si="1">SUM(E7:E11,E15,E19,E23,E30,E38:E41,E46)</f>
        <v>162887438</v>
      </c>
      <c r="F47" s="118">
        <f t="shared" si="1"/>
        <v>32056913</v>
      </c>
      <c r="G47" s="118">
        <f t="shared" si="1"/>
        <v>8213498</v>
      </c>
      <c r="H47" s="118">
        <f t="shared" si="1"/>
        <v>1540782419</v>
      </c>
      <c r="I47" s="118">
        <f t="shared" si="1"/>
        <v>713196422</v>
      </c>
      <c r="J47" s="118">
        <f t="shared" si="1"/>
        <v>36165000111</v>
      </c>
      <c r="K47" s="118">
        <f t="shared" si="1"/>
        <v>105538264140</v>
      </c>
      <c r="L47" s="118">
        <f t="shared" si="1"/>
        <v>259392545730</v>
      </c>
      <c r="M47" s="118">
        <f t="shared" si="1"/>
        <v>403552946671</v>
      </c>
    </row>
    <row r="48" spans="1:15" ht="3" customHeight="1" x14ac:dyDescent="0.15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ht="8.1" customHeight="1" x14ac:dyDescent="0.15">
      <c r="A49" s="124"/>
      <c r="B49" s="245" t="s">
        <v>161</v>
      </c>
      <c r="C49" s="245"/>
      <c r="D49" s="245"/>
      <c r="E49" s="245"/>
      <c r="F49" s="245"/>
      <c r="G49" s="245"/>
      <c r="H49" s="245"/>
      <c r="I49" s="124"/>
      <c r="J49" s="124"/>
      <c r="K49" s="124"/>
      <c r="L49" s="124"/>
      <c r="M49" s="124"/>
    </row>
    <row r="50" spans="1:13" ht="38.25" customHeight="1" x14ac:dyDescent="0.15">
      <c r="B50" s="236" t="s">
        <v>163</v>
      </c>
      <c r="C50" s="236"/>
      <c r="D50" s="236"/>
      <c r="E50" s="236"/>
      <c r="F50" s="236"/>
      <c r="G50" s="236"/>
      <c r="H50" s="236"/>
      <c r="I50" s="237"/>
      <c r="J50" s="237"/>
      <c r="K50" s="237"/>
      <c r="L50" s="237"/>
      <c r="M50" s="237"/>
    </row>
    <row r="51" spans="1:13" x14ac:dyDescent="0.15">
      <c r="B51" s="120"/>
      <c r="C51" s="120"/>
      <c r="D51" s="120"/>
      <c r="E51" s="120"/>
      <c r="F51" s="120"/>
      <c r="G51" s="120"/>
    </row>
    <row r="52" spans="1:13" x14ac:dyDescent="0.15">
      <c r="B52" s="120"/>
      <c r="C52" s="120"/>
      <c r="D52" s="120"/>
      <c r="E52" s="120"/>
      <c r="F52" s="120"/>
      <c r="G52" s="120"/>
    </row>
  </sheetData>
  <mergeCells count="27">
    <mergeCell ref="B50:M50"/>
    <mergeCell ref="B11:C11"/>
    <mergeCell ref="B40:C40"/>
    <mergeCell ref="B41:C41"/>
    <mergeCell ref="B46:C46"/>
    <mergeCell ref="B47:C47"/>
    <mergeCell ref="B49:H49"/>
    <mergeCell ref="B19:C19"/>
    <mergeCell ref="B23:C23"/>
    <mergeCell ref="B30:C30"/>
    <mergeCell ref="B38:C38"/>
    <mergeCell ref="B39:C39"/>
    <mergeCell ref="B5:C5"/>
    <mergeCell ref="B15:C15"/>
    <mergeCell ref="A2:M2"/>
    <mergeCell ref="E4:F4"/>
    <mergeCell ref="G4:G5"/>
    <mergeCell ref="H4:H5"/>
    <mergeCell ref="I4:I5"/>
    <mergeCell ref="J4:J5"/>
    <mergeCell ref="K4:K5"/>
    <mergeCell ref="L4:L5"/>
    <mergeCell ref="M4:M5"/>
    <mergeCell ref="B7:C7"/>
    <mergeCell ref="B8:C8"/>
    <mergeCell ref="B9:C9"/>
    <mergeCell ref="B10:C10"/>
  </mergeCells>
  <phoneticPr fontId="8"/>
  <pageMargins left="0.7" right="0.7" top="0.75" bottom="0.75" header="0.3" footer="0.3"/>
  <pageSetup paperSize="9" scale="68" firstPageNumber="384" orientation="landscape" useFirstPageNumber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E5EDAB85434040A7A383BD4A3E46D7" ma:contentTypeVersion="" ma:contentTypeDescription="新しいドキュメントを作成します。" ma:contentTypeScope="" ma:versionID="2003a16f501d260feb3b79296b4bb93d">
  <xsd:schema xmlns:xsd="http://www.w3.org/2001/XMLSchema" xmlns:xs="http://www.w3.org/2001/XMLSchema" xmlns:p="http://schemas.microsoft.com/office/2006/metadata/properties" xmlns:ns2="ff5f434e-1fa2-4441-bb4a-ba9b2802a25a" xmlns:ns3="e92fb91d-b17f-4fa0-b3cc-984e87826429" xmlns:ns4="b5471033-25ca-41e4-b4f9-0c69817a7d90" targetNamespace="http://schemas.microsoft.com/office/2006/metadata/properties" ma:root="true" ma:fieldsID="e448403ec8230bd5b796a50e91ea9ed3" ns2:_="" ns3:_="" ns4:_="">
    <xsd:import namespace="ff5f434e-1fa2-4441-bb4a-ba9b2802a25a"/>
    <xsd:import namespace="e92fb91d-b17f-4fa0-b3cc-984e87826429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f434e-1fa2-4441-bb4a-ba9b2802a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fb91d-b17f-4fa0-b3cc-984e87826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D4F09201-D9DC-4BBC-B93A-302EE59A9747}" ma:internalName="TaxCatchAll" ma:showField="CatchAllData" ma:web="{e92fb91d-b17f-4fa0-b3cc-984e8782642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f434e-1fa2-4441-bb4a-ba9b2802a25a">
      <Terms xmlns="http://schemas.microsoft.com/office/infopath/2007/PartnerControls"/>
    </lcf76f155ced4ddcb4097134ff3c332f>
    <TaxCatchAll xmlns="b5471033-25ca-41e4-b4f9-0c69817a7d90" xsi:nil="true"/>
    <_Flow_SignoffStatus xmlns="ff5f434e-1fa2-4441-bb4a-ba9b2802a25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EB2E2E-439E-4A89-9E50-E760DC5BB2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f434e-1fa2-4441-bb4a-ba9b2802a25a"/>
    <ds:schemaRef ds:uri="e92fb91d-b17f-4fa0-b3cc-984e87826429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33455A-BE08-4835-99BB-B12ABE4C68B1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e92fb91d-b17f-4fa0-b3cc-984e87826429"/>
    <ds:schemaRef ds:uri="ff5f434e-1fa2-4441-bb4a-ba9b2802a25a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5471033-25ca-41e4-b4f9-0c69817a7d9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91E8D51-6152-49A4-B867-7A63393357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Ｈ19</vt:lpstr>
      <vt:lpstr>Ｈ20</vt:lpstr>
      <vt:lpstr>Ｈ21</vt:lpstr>
      <vt:lpstr>Ｈ22</vt:lpstr>
      <vt:lpstr>Ｈ23</vt:lpstr>
      <vt:lpstr>Ｈ24</vt:lpstr>
      <vt:lpstr>Ｈ25</vt:lpstr>
      <vt:lpstr>Ｈ26</vt:lpstr>
      <vt:lpstr>Ｈ27</vt:lpstr>
      <vt:lpstr>Ｈ28</vt:lpstr>
      <vt:lpstr>H29</vt:lpstr>
      <vt:lpstr>H30</vt:lpstr>
      <vt:lpstr>R元</vt:lpstr>
      <vt:lpstr>R２</vt:lpstr>
      <vt:lpstr>R３</vt:lpstr>
      <vt:lpstr>R４</vt:lpstr>
      <vt:lpstr>R５</vt:lpstr>
      <vt:lpstr>R６</vt:lpstr>
      <vt:lpstr>R７</vt:lpstr>
      <vt:lpstr>'Ｈ19'!Print_Area</vt:lpstr>
      <vt:lpstr>'Ｈ20'!Print_Area</vt:lpstr>
      <vt:lpstr>'Ｈ21'!Print_Area</vt:lpstr>
      <vt:lpstr>'Ｈ22'!Print_Area</vt:lpstr>
      <vt:lpstr>'Ｈ23'!Print_Area</vt:lpstr>
      <vt:lpstr>'Ｈ24'!Print_Area</vt:lpstr>
      <vt:lpstr>'Ｈ25'!Print_Area</vt:lpstr>
      <vt:lpstr>'Ｈ26'!Print_Area</vt:lpstr>
      <vt:lpstr>'Ｈ27'!Print_Area</vt:lpstr>
      <vt:lpstr>'Ｈ28'!Print_Area</vt:lpstr>
      <vt:lpstr>'H29'!Print_Area</vt:lpstr>
      <vt:lpstr>'H30'!Print_Area</vt:lpstr>
      <vt:lpstr>'R２'!Print_Area</vt:lpstr>
      <vt:lpstr>'R３'!Print_Area</vt:lpstr>
      <vt:lpstr>'R４'!Print_Area</vt:lpstr>
      <vt:lpstr>'R５'!Print_Area</vt:lpstr>
      <vt:lpstr>'R６'!Print_Area</vt:lpstr>
      <vt:lpstr>'R７'!Print_Area</vt:lpstr>
      <vt:lpstr>R元!Print_Area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2024-05-22T05:10:34Z</dcterms:created>
  <dcterms:modified xsi:type="dcterms:W3CDTF">2025-06-19T09:36:27Z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0x0101005DE5EDAB85434040A7A383BD4A3E46D7</vt:lpwstr>
  </property>
  <property fmtid="{D5CDD505-2E9C-101B-9397-08002B2CF9AE}" pid="3" name="MediaServiceImageTags">
    <vt:lpwstr/>
  </property>
</Properties>
</file>