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30" documentId="8_{3EA910BC-6CE0-4538-9516-41D156B5D900}" xr6:coauthVersionLast="47" xr6:coauthVersionMax="47" xr10:uidLastSave="{89D9742A-E810-439C-93DA-9942B53893A6}"/>
  <bookViews>
    <workbookView xWindow="28680" yWindow="-2430" windowWidth="19440" windowHeight="15000" tabRatio="222" xr2:uid="{00000000-000D-0000-FFFF-FFFF00000000}"/>
  </bookViews>
  <sheets>
    <sheet name="32表" sheetId="1" r:id="rId1"/>
  </sheets>
  <definedNames>
    <definedName name="_xlnm.Print_Area" localSheetId="0">'32表'!$B$1:$N$52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1" l="1"/>
  <c r="N39" i="1"/>
  <c r="G38" i="1"/>
  <c r="N38" i="1"/>
  <c r="G37" i="1"/>
  <c r="N37" i="1" s="1"/>
  <c r="N36" i="1"/>
  <c r="N35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</calcChain>
</file>

<file path=xl/sharedStrings.xml><?xml version="1.0" encoding="utf-8"?>
<sst xmlns="http://schemas.openxmlformats.org/spreadsheetml/2006/main" count="64" uniqueCount="60">
  <si>
    <t>（単位：千円）</t>
    <rPh sb="0" eb="7">
      <t>タンイセンエン</t>
    </rPh>
    <phoneticPr fontId="4"/>
  </si>
  <si>
    <t>　　　　　　使途別
 年 度</t>
    <rPh sb="0" eb="14">
      <t>シトベツトシド</t>
    </rPh>
    <phoneticPr fontId="4"/>
  </si>
  <si>
    <t>人　　　　件　　　　費</t>
    <rPh sb="0" eb="11">
      <t>ヒトケンヒ</t>
    </rPh>
    <phoneticPr fontId="4"/>
  </si>
  <si>
    <t>旅　　　　　費</t>
    <rPh sb="0" eb="7">
      <t>タビヒ</t>
    </rPh>
    <phoneticPr fontId="4"/>
  </si>
  <si>
    <t>物 　 件 　 費</t>
    <rPh sb="0" eb="9">
      <t>モノケンヒ</t>
    </rPh>
    <phoneticPr fontId="4"/>
  </si>
  <si>
    <t>施　　 設 　　費</t>
    <rPh sb="0" eb="9">
      <t>ホドコセツヒ</t>
    </rPh>
    <phoneticPr fontId="4"/>
  </si>
  <si>
    <t>補助費・委託費</t>
    <rPh sb="0" eb="7">
      <t>ホジョヒイタクヒ</t>
    </rPh>
    <phoneticPr fontId="4"/>
  </si>
  <si>
    <t>他会計へ繰入</t>
    <rPh sb="0" eb="6">
      <t>タカイケイクリイレ</t>
    </rPh>
    <phoneticPr fontId="4"/>
  </si>
  <si>
    <t>そ　　 の 　　他</t>
    <rPh sb="0" eb="9">
      <t>タ</t>
    </rPh>
    <phoneticPr fontId="4"/>
  </si>
  <si>
    <t>合　　　　　計</t>
    <rPh sb="0" eb="7">
      <t>ゴウケイ</t>
    </rPh>
    <phoneticPr fontId="4"/>
  </si>
  <si>
    <t>職　員　給　与</t>
    <rPh sb="0" eb="7">
      <t>ショクインキュウクミ</t>
    </rPh>
    <phoneticPr fontId="4"/>
  </si>
  <si>
    <t>その他の給与</t>
    <rPh sb="0" eb="6">
      <t>タキュウヨ</t>
    </rPh>
    <phoneticPr fontId="4"/>
  </si>
  <si>
    <t>昭和</t>
    <rPh sb="0" eb="2">
      <t>ショウワ</t>
    </rPh>
    <phoneticPr fontId="4"/>
  </si>
  <si>
    <t>57</t>
  </si>
  <si>
    <t>年度</t>
    <rPh sb="0" eb="2">
      <t>ネンド</t>
    </rPh>
    <phoneticPr fontId="4"/>
  </si>
  <si>
    <t>58</t>
  </si>
  <si>
    <t>59</t>
  </si>
  <si>
    <t>60</t>
  </si>
  <si>
    <t>61</t>
  </si>
  <si>
    <t>62</t>
  </si>
  <si>
    <t>63</t>
  </si>
  <si>
    <t>平成</t>
  </si>
  <si>
    <t>元</t>
  </si>
  <si>
    <t>年度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</si>
  <si>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</si>
  <si>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</si>
  <si>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</si>
  <si>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</si>
  <si>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</si>
  <si>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</si>
  <si>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</si>
  <si>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</si>
  <si>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</si>
  <si>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</si>
  <si>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</si>
  <si>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</si>
  <si>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</si>
  <si>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</si>
  <si>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</si>
  <si>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</si>
  <si>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</si>
  <si>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</si>
  <si>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  <phoneticPr fontId="4"/>
  </si>
  <si>
    <t>21</t>
    <phoneticPr fontId="4"/>
  </si>
  <si>
    <t>22</t>
    <phoneticPr fontId="4"/>
  </si>
  <si>
    <t>23</t>
    <phoneticPr fontId="4"/>
  </si>
  <si>
    <t>24</t>
    <phoneticPr fontId="4"/>
  </si>
  <si>
    <t>25</t>
  </si>
  <si>
    <t>26</t>
  </si>
  <si>
    <t>27</t>
    <phoneticPr fontId="4"/>
  </si>
  <si>
    <t>28</t>
    <phoneticPr fontId="4"/>
  </si>
  <si>
    <t>29</t>
    <phoneticPr fontId="4"/>
  </si>
  <si>
    <t>30</t>
    <phoneticPr fontId="4"/>
  </si>
  <si>
    <t>令和</t>
    <rPh sb="0" eb="2">
      <t>レイワ</t>
    </rPh>
    <phoneticPr fontId="4"/>
  </si>
  <si>
    <r>
      <t>第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32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表　昭　和　57　年　度　以　降　特　別　会　計　歳　出　予　算　使　途　別　分　類</t>
    </r>
    <rPh sb="0" eb="1">
      <t>ダイ</t>
    </rPh>
    <rPh sb="5" eb="6">
      <t>オモテ</t>
    </rPh>
    <rPh sb="7" eb="8">
      <t>アキラ</t>
    </rPh>
    <rPh sb="9" eb="10">
      <t>ワ</t>
    </rPh>
    <rPh sb="14" eb="15">
      <t>トシ</t>
    </rPh>
    <rPh sb="16" eb="17">
      <t>ド</t>
    </rPh>
    <rPh sb="18" eb="19">
      <t>イ</t>
    </rPh>
    <rPh sb="20" eb="21">
      <t>タカシ</t>
    </rPh>
    <rPh sb="22" eb="23">
      <t>トク</t>
    </rPh>
    <rPh sb="24" eb="25">
      <t>ベツ</t>
    </rPh>
    <rPh sb="26" eb="27">
      <t>カイ</t>
    </rPh>
    <rPh sb="28" eb="29">
      <t>ケイ</t>
    </rPh>
    <rPh sb="30" eb="31">
      <t>トシ</t>
    </rPh>
    <rPh sb="32" eb="33">
      <t>デ</t>
    </rPh>
    <rPh sb="34" eb="35">
      <t>ヨ</t>
    </rPh>
    <rPh sb="36" eb="37">
      <t>ザン</t>
    </rPh>
    <rPh sb="38" eb="39">
      <t>ツカ</t>
    </rPh>
    <rPh sb="40" eb="41">
      <t>ト</t>
    </rPh>
    <rPh sb="42" eb="43">
      <t>ベツ</t>
    </rPh>
    <rPh sb="44" eb="45">
      <t>ブン</t>
    </rPh>
    <rPh sb="46" eb="47">
      <t>タグイ</t>
    </rPh>
    <phoneticPr fontId="4"/>
  </si>
  <si>
    <t>2</t>
    <phoneticPr fontId="4"/>
  </si>
  <si>
    <t>3</t>
    <phoneticPr fontId="4"/>
  </si>
  <si>
    <t>6</t>
    <phoneticPr fontId="4"/>
  </si>
  <si>
    <t>7</t>
    <phoneticPr fontId="4"/>
  </si>
  <si>
    <t xml:space="preserve"> （注）１．令和７年度を除き各年度とも補正後予算である。
　　　 ２．使途別分類は、第31表の目別分類の項目を次のようにとりまとめたものである。職員給与(02、03、04目の合計)、その他の給与(01、05目の合計)、旅費(08目)、物件費(09、10、11、12、13目の合計)、施設費(15目)、補助費・委託費(14、16目の合計)、他
　　　　　 会計へ繰入(22目)、その他(残余の目区分の合計)。</t>
    <rPh sb="2" eb="3">
      <t>チュウ</t>
    </rPh>
    <rPh sb="6" eb="8">
      <t>レイワ</t>
    </rPh>
    <rPh sb="9" eb="11">
      <t>ネンド</t>
    </rPh>
    <rPh sb="12" eb="13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</si>
</sst>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* #,##0;* 0;* &quot;－&quot;"/>
    <numFmt numFmtId="177" formatCode="* #,##0;_ &quot;△&quot;* #,##0;* &quot;0&quot;;* &quot;－&quot;"/>
  </numFmts>
  <fonts count="8" x14ac:knownFonts="1"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4.5"/>
      <name val="ＭＳ ゴシック"/>
      <family val="3"/>
      <charset val="128"/>
    </font>
    <font>
      <sz val="12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42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distributed" vertical="center"/>
    </xf>
    <xf numFmtId="49" fontId="1" fillId="2" borderId="0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>
      <alignment vertical="center"/>
    </xf>
    <xf numFmtId="176" fontId="2" fillId="2" borderId="0" xfId="0" applyNumberFormat="1" applyFont="1" applyFill="1" applyBorder="1">
      <alignment vertical="center"/>
    </xf>
    <xf numFmtId="176" fontId="3" fillId="2" borderId="0" xfId="0" applyNumberFormat="1" applyFont="1" applyFill="1" applyBorder="1">
      <alignment vertical="center"/>
    </xf>
    <xf numFmtId="177" fontId="3" fillId="2" borderId="0" xfId="0" applyNumberFormat="1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horizontal="distributed" vertical="center"/>
    </xf>
    <xf numFmtId="176" fontId="0" fillId="2" borderId="0" xfId="0" applyNumberFormat="1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Alignment="1">
      <alignment vertical="top"/>
    </xf>
    <xf numFmtId="0" fontId="0" fillId="2" borderId="2" xfId="0" applyFont="1" applyFill="1" applyBorder="1">
      <alignment vertical="center"/>
    </xf>
    <xf numFmtId="0" fontId="0" fillId="2" borderId="0" xfId="0" applyFont="1" applyFill="1" applyBorder="1" applyAlignment="1">
      <alignment horizontal="right" vertical="center"/>
    </xf>
    <xf numFmtId="49" fontId="0" fillId="2" borderId="0" xfId="0" applyNumberFormat="1" applyFont="1" applyFill="1">
      <alignment vertical="center"/>
    </xf>
    <xf numFmtId="49" fontId="0" fillId="2" borderId="0" xfId="0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left" vertical="center"/>
    </xf>
    <xf numFmtId="176" fontId="0" fillId="2" borderId="0" xfId="0" applyNumberFormat="1" applyFont="1" applyFill="1" applyBorder="1">
      <alignment vertical="center"/>
    </xf>
    <xf numFmtId="49" fontId="0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distributed" vertical="center"/>
    </xf>
    <xf numFmtId="49" fontId="1" fillId="2" borderId="2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vertical="top" wrapText="1"/>
    </xf>
    <xf numFmtId="49" fontId="1" fillId="2" borderId="6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top"/>
    </xf>
    <xf numFmtId="49" fontId="0" fillId="2" borderId="10" xfId="0" applyNumberFormat="1" applyFont="1" applyFill="1" applyBorder="1" applyAlignment="1">
      <alignment horizontal="left" vertical="center" wrapText="1"/>
    </xf>
    <xf numFmtId="49" fontId="0" fillId="2" borderId="11" xfId="0" applyNumberFormat="1" applyFont="1" applyFill="1" applyBorder="1" applyAlignment="1">
      <alignment horizontal="left" vertical="center" wrapText="1"/>
    </xf>
    <xf numFmtId="49" fontId="0" fillId="2" borderId="12" xfId="0" applyNumberFormat="1" applyFont="1" applyFill="1" applyBorder="1" applyAlignment="1">
      <alignment horizontal="left" vertical="center" wrapText="1"/>
    </xf>
    <xf numFmtId="49" fontId="0" fillId="2" borderId="13" xfId="0" applyNumberFormat="1" applyFont="1" applyFill="1" applyBorder="1" applyAlignment="1">
      <alignment horizontal="left" vertical="center" wrapText="1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>
      <alignment vertical="center"/>
    </xf>
    <xf numFmtId="176" fontId="2" fillId="2" borderId="2" xfId="0" applyNumberFormat="1" applyFont="1" applyFill="1" applyBorder="1">
      <alignment vertical="center"/>
    </xf>
    <xf numFmtId="176" fontId="3" fillId="2" borderId="2" xfId="0" applyNumberFormat="1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2"/>
  <sheetViews>
    <sheetView showGridLines="0" tabSelected="1" view="pageBreakPreview" zoomScaleNormal="100" zoomScaleSheetLayoutView="100" workbookViewId="0">
      <pane xSplit="5" ySplit="6" topLeftCell="F14" activePane="bottomRight" state="frozen"/>
      <selection pane="topRight" activeCell="F1" sqref="F1"/>
      <selection pane="bottomLeft" activeCell="A7" sqref="A7"/>
      <selection pane="bottomRight" sqref="A1:A1048576"/>
    </sheetView>
  </sheetViews>
  <sheetFormatPr defaultColWidth="9.42578125" defaultRowHeight="10.5" customHeight="1" x14ac:dyDescent="0.15"/>
  <cols>
    <col min="1" max="1" width="1" style="10" customWidth="1"/>
    <col min="2" max="2" width="6.140625" style="10" customWidth="1"/>
    <col min="3" max="3" width="4.85546875" style="10" customWidth="1"/>
    <col min="4" max="4" width="6.140625" style="10" customWidth="1"/>
    <col min="5" max="5" width="1" style="11" customWidth="1"/>
    <col min="6" max="9" width="19.140625" style="10" customWidth="1"/>
    <col min="10" max="13" width="18.42578125" style="10" customWidth="1"/>
    <col min="14" max="14" width="18.42578125" style="11" customWidth="1"/>
    <col min="15" max="16" width="18" style="10" bestFit="1" customWidth="1"/>
    <col min="17" max="16384" width="9.42578125" style="10"/>
  </cols>
  <sheetData>
    <row r="1" spans="1:14" ht="5.0999999999999996" customHeight="1" x14ac:dyDescent="0.15"/>
    <row r="2" spans="1:14" s="12" customFormat="1" ht="12" customHeight="1" x14ac:dyDescent="0.15">
      <c r="A2" s="27" t="s">
        <v>54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 t="s">
        <v>0</v>
      </c>
    </row>
    <row r="4" spans="1:14" s="15" customFormat="1" ht="18" customHeight="1" x14ac:dyDescent="0.15">
      <c r="A4" s="28" t="s">
        <v>1</v>
      </c>
      <c r="B4" s="28"/>
      <c r="C4" s="28"/>
      <c r="D4" s="28"/>
      <c r="E4" s="29"/>
      <c r="F4" s="32" t="s">
        <v>2</v>
      </c>
      <c r="G4" s="33"/>
      <c r="H4" s="34" t="s">
        <v>3</v>
      </c>
      <c r="I4" s="36" t="s">
        <v>4</v>
      </c>
      <c r="J4" s="34" t="s">
        <v>5</v>
      </c>
      <c r="K4" s="34" t="s">
        <v>6</v>
      </c>
      <c r="L4" s="34" t="s">
        <v>7</v>
      </c>
      <c r="M4" s="34" t="s">
        <v>8</v>
      </c>
      <c r="N4" s="36" t="s">
        <v>9</v>
      </c>
    </row>
    <row r="5" spans="1:14" s="15" customFormat="1" ht="18" customHeight="1" x14ac:dyDescent="0.15">
      <c r="A5" s="30"/>
      <c r="B5" s="30"/>
      <c r="C5" s="30"/>
      <c r="D5" s="30"/>
      <c r="E5" s="31"/>
      <c r="F5" s="25" t="s">
        <v>10</v>
      </c>
      <c r="G5" s="25" t="s">
        <v>11</v>
      </c>
      <c r="H5" s="35"/>
      <c r="I5" s="37"/>
      <c r="J5" s="35"/>
      <c r="K5" s="35"/>
      <c r="L5" s="35"/>
      <c r="M5" s="35"/>
      <c r="N5" s="37"/>
    </row>
    <row r="6" spans="1:14" s="11" customFormat="1" ht="3" hidden="1" customHeight="1" x14ac:dyDescent="0.15">
      <c r="A6" s="16"/>
      <c r="B6" s="16"/>
      <c r="C6" s="16"/>
      <c r="D6" s="16"/>
      <c r="E6" s="1"/>
      <c r="F6" s="17"/>
      <c r="G6" s="18"/>
      <c r="H6" s="18"/>
      <c r="I6" s="18"/>
      <c r="J6" s="18"/>
      <c r="K6" s="18"/>
      <c r="L6" s="18"/>
      <c r="M6" s="18"/>
      <c r="N6" s="18"/>
    </row>
    <row r="7" spans="1:14" ht="18" customHeight="1" x14ac:dyDescent="0.15">
      <c r="A7" s="8"/>
      <c r="B7" s="2" t="s">
        <v>12</v>
      </c>
      <c r="C7" s="3" t="s">
        <v>13</v>
      </c>
      <c r="D7" s="2" t="s">
        <v>14</v>
      </c>
      <c r="E7" s="1"/>
      <c r="F7" s="4">
        <v>2643420244</v>
      </c>
      <c r="G7" s="5">
        <v>380741604</v>
      </c>
      <c r="H7" s="5">
        <v>39425806</v>
      </c>
      <c r="I7" s="5">
        <v>3539088396</v>
      </c>
      <c r="J7" s="5">
        <v>2337051153</v>
      </c>
      <c r="K7" s="5">
        <v>13216569001</v>
      </c>
      <c r="L7" s="5">
        <v>25540600805</v>
      </c>
      <c r="M7" s="5">
        <v>57968749927</v>
      </c>
      <c r="N7" s="6">
        <f t="shared" ref="N7:N31" si="0">SUM(F7:M7)</f>
        <v>105665646936</v>
      </c>
    </row>
    <row r="8" spans="1:14" ht="18" customHeight="1" x14ac:dyDescent="0.15">
      <c r="A8" s="8"/>
      <c r="B8" s="2"/>
      <c r="C8" s="3" t="s">
        <v>15</v>
      </c>
      <c r="D8" s="2"/>
      <c r="E8" s="1"/>
      <c r="F8" s="4">
        <v>2739432690</v>
      </c>
      <c r="G8" s="5">
        <v>413755045</v>
      </c>
      <c r="H8" s="5">
        <v>39003484</v>
      </c>
      <c r="I8" s="5">
        <v>3627462863</v>
      </c>
      <c r="J8" s="5">
        <v>2321375610</v>
      </c>
      <c r="K8" s="5">
        <v>13522032734</v>
      </c>
      <c r="L8" s="5">
        <v>26523239839</v>
      </c>
      <c r="M8" s="5">
        <v>64080979363</v>
      </c>
      <c r="N8" s="6">
        <f t="shared" si="0"/>
        <v>113267281628</v>
      </c>
    </row>
    <row r="9" spans="1:14" ht="18" customHeight="1" x14ac:dyDescent="0.15">
      <c r="A9" s="8"/>
      <c r="B9" s="2"/>
      <c r="C9" s="3" t="s">
        <v>16</v>
      </c>
      <c r="D9" s="2"/>
      <c r="E9" s="1"/>
      <c r="F9" s="4">
        <v>2835719419</v>
      </c>
      <c r="G9" s="5">
        <v>567115511</v>
      </c>
      <c r="H9" s="5">
        <v>39442404</v>
      </c>
      <c r="I9" s="5">
        <v>3689944679</v>
      </c>
      <c r="J9" s="5">
        <v>2308880684</v>
      </c>
      <c r="K9" s="5">
        <v>13553360676</v>
      </c>
      <c r="L9" s="5">
        <v>28583938276</v>
      </c>
      <c r="M9" s="5">
        <v>71907707948</v>
      </c>
      <c r="N9" s="6">
        <f t="shared" si="0"/>
        <v>123486109597</v>
      </c>
    </row>
    <row r="10" spans="1:14" ht="18" customHeight="1" x14ac:dyDescent="0.15">
      <c r="A10" s="8"/>
      <c r="B10" s="2"/>
      <c r="C10" s="3" t="s">
        <v>17</v>
      </c>
      <c r="D10" s="2"/>
      <c r="E10" s="1"/>
      <c r="F10" s="4">
        <v>2930934137</v>
      </c>
      <c r="G10" s="5">
        <v>448174447</v>
      </c>
      <c r="H10" s="5">
        <v>40261394</v>
      </c>
      <c r="I10" s="5">
        <v>3654375529</v>
      </c>
      <c r="J10" s="5">
        <v>2492893405</v>
      </c>
      <c r="K10" s="5">
        <v>14478385959</v>
      </c>
      <c r="L10" s="5">
        <v>22375700621</v>
      </c>
      <c r="M10" s="5">
        <v>72655671292</v>
      </c>
      <c r="N10" s="6">
        <f t="shared" si="0"/>
        <v>119076396784</v>
      </c>
    </row>
    <row r="11" spans="1:14" ht="18" customHeight="1" x14ac:dyDescent="0.15">
      <c r="A11" s="8"/>
      <c r="B11" s="2"/>
      <c r="C11" s="3" t="s">
        <v>18</v>
      </c>
      <c r="D11" s="2"/>
      <c r="E11" s="1"/>
      <c r="F11" s="4">
        <v>3029669249</v>
      </c>
      <c r="G11" s="5">
        <v>488417854</v>
      </c>
      <c r="H11" s="5">
        <v>41085438</v>
      </c>
      <c r="I11" s="5">
        <v>4422373776</v>
      </c>
      <c r="J11" s="5">
        <v>2834842535</v>
      </c>
      <c r="K11" s="5">
        <v>15673823938</v>
      </c>
      <c r="L11" s="5">
        <v>30302065157</v>
      </c>
      <c r="M11" s="5">
        <v>80956823728</v>
      </c>
      <c r="N11" s="6">
        <f t="shared" si="0"/>
        <v>137749101675</v>
      </c>
    </row>
    <row r="12" spans="1:14" ht="18" customHeight="1" x14ac:dyDescent="0.15">
      <c r="A12" s="8"/>
      <c r="B12" s="2"/>
      <c r="C12" s="3" t="s">
        <v>19</v>
      </c>
      <c r="D12" s="2"/>
      <c r="E12" s="1"/>
      <c r="F12" s="4">
        <v>3082739754</v>
      </c>
      <c r="G12" s="5">
        <v>525492079</v>
      </c>
      <c r="H12" s="5">
        <v>42065725</v>
      </c>
      <c r="I12" s="5">
        <v>3315457070</v>
      </c>
      <c r="J12" s="5">
        <v>3462115326</v>
      </c>
      <c r="K12" s="5">
        <v>17101244403</v>
      </c>
      <c r="L12" s="5">
        <v>35897350585</v>
      </c>
      <c r="M12" s="5">
        <v>88853618629</v>
      </c>
      <c r="N12" s="6">
        <f t="shared" si="0"/>
        <v>152280083571</v>
      </c>
    </row>
    <row r="13" spans="1:14" ht="18" customHeight="1" x14ac:dyDescent="0.15">
      <c r="A13" s="8"/>
      <c r="B13" s="2"/>
      <c r="C13" s="3" t="s">
        <v>20</v>
      </c>
      <c r="D13" s="2"/>
      <c r="E13" s="1"/>
      <c r="F13" s="4">
        <v>3141683354</v>
      </c>
      <c r="G13" s="5">
        <v>517966587</v>
      </c>
      <c r="H13" s="5">
        <v>43209705</v>
      </c>
      <c r="I13" s="5">
        <v>3341276843</v>
      </c>
      <c r="J13" s="5">
        <v>3350320274</v>
      </c>
      <c r="K13" s="5">
        <v>17850935088</v>
      </c>
      <c r="L13" s="5">
        <v>38108218376</v>
      </c>
      <c r="M13" s="5">
        <v>89210417144</v>
      </c>
      <c r="N13" s="6">
        <f t="shared" si="0"/>
        <v>155564027371</v>
      </c>
    </row>
    <row r="14" spans="1:14" ht="18" customHeight="1" x14ac:dyDescent="0.15">
      <c r="A14" s="8"/>
      <c r="B14" s="2" t="s">
        <v>21</v>
      </c>
      <c r="C14" s="3" t="s">
        <v>22</v>
      </c>
      <c r="D14" s="2" t="s">
        <v>23</v>
      </c>
      <c r="E14" s="1"/>
      <c r="F14" s="4">
        <v>3250468388</v>
      </c>
      <c r="G14" s="5">
        <v>525853469</v>
      </c>
      <c r="H14" s="5">
        <v>45082254</v>
      </c>
      <c r="I14" s="5">
        <v>3397665602</v>
      </c>
      <c r="J14" s="5">
        <v>3500910612</v>
      </c>
      <c r="K14" s="5">
        <v>20587365787</v>
      </c>
      <c r="L14" s="5">
        <v>38031032203</v>
      </c>
      <c r="M14" s="5">
        <v>89335019361</v>
      </c>
      <c r="N14" s="6">
        <f t="shared" si="0"/>
        <v>158673397676</v>
      </c>
    </row>
    <row r="15" spans="1:14" ht="18" customHeight="1" x14ac:dyDescent="0.15">
      <c r="A15" s="8"/>
      <c r="B15" s="2"/>
      <c r="C15" s="3" t="s">
        <v>24</v>
      </c>
      <c r="D15" s="2"/>
      <c r="E15" s="1"/>
      <c r="F15" s="4">
        <v>3467948387</v>
      </c>
      <c r="G15" s="5">
        <v>569862833</v>
      </c>
      <c r="H15" s="5">
        <v>54584072</v>
      </c>
      <c r="I15" s="5">
        <v>3559509720</v>
      </c>
      <c r="J15" s="5">
        <v>3594875074</v>
      </c>
      <c r="K15" s="5">
        <v>23731604379</v>
      </c>
      <c r="L15" s="5">
        <v>45808932261</v>
      </c>
      <c r="M15" s="5">
        <v>95761136946</v>
      </c>
      <c r="N15" s="6">
        <f t="shared" si="0"/>
        <v>176548453672</v>
      </c>
    </row>
    <row r="16" spans="1:14" ht="18" customHeight="1" x14ac:dyDescent="0.15">
      <c r="A16" s="8"/>
      <c r="B16" s="2"/>
      <c r="C16" s="3" t="s">
        <v>25</v>
      </c>
      <c r="D16" s="2"/>
      <c r="E16" s="1"/>
      <c r="F16" s="4">
        <v>3650880948</v>
      </c>
      <c r="G16" s="5">
        <v>574907948</v>
      </c>
      <c r="H16" s="5">
        <v>55856168</v>
      </c>
      <c r="I16" s="5">
        <v>3537194634</v>
      </c>
      <c r="J16" s="5">
        <v>3797382801</v>
      </c>
      <c r="K16" s="5">
        <v>25363079726</v>
      </c>
      <c r="L16" s="5">
        <v>50226605388</v>
      </c>
      <c r="M16" s="5">
        <v>101583101292</v>
      </c>
      <c r="N16" s="6">
        <f t="shared" si="0"/>
        <v>188789008905</v>
      </c>
    </row>
    <row r="17" spans="1:16" ht="18" customHeight="1" x14ac:dyDescent="0.15">
      <c r="A17" s="8"/>
      <c r="B17" s="2"/>
      <c r="C17" s="3" t="s">
        <v>26</v>
      </c>
      <c r="D17" s="2"/>
      <c r="E17" s="1"/>
      <c r="F17" s="4">
        <v>3840004813</v>
      </c>
      <c r="G17" s="5">
        <v>590769111</v>
      </c>
      <c r="H17" s="5">
        <v>58001728</v>
      </c>
      <c r="I17" s="5">
        <v>3901464343</v>
      </c>
      <c r="J17" s="5">
        <v>4953609489</v>
      </c>
      <c r="K17" s="5">
        <v>27783917547</v>
      </c>
      <c r="L17" s="5">
        <v>51732703979</v>
      </c>
      <c r="M17" s="5">
        <v>106354851568</v>
      </c>
      <c r="N17" s="6">
        <f t="shared" si="0"/>
        <v>199215322578</v>
      </c>
    </row>
    <row r="18" spans="1:16" ht="18" customHeight="1" x14ac:dyDescent="0.15">
      <c r="A18" s="8"/>
      <c r="B18" s="2"/>
      <c r="C18" s="3" t="s">
        <v>27</v>
      </c>
      <c r="D18" s="2"/>
      <c r="E18" s="1"/>
      <c r="F18" s="4">
        <v>3984395569</v>
      </c>
      <c r="G18" s="5">
        <v>602056749</v>
      </c>
      <c r="H18" s="5">
        <v>60784428</v>
      </c>
      <c r="I18" s="5">
        <v>4049814802</v>
      </c>
      <c r="J18" s="5">
        <v>6187454861</v>
      </c>
      <c r="K18" s="5">
        <v>29861838678</v>
      </c>
      <c r="L18" s="5">
        <v>57803179471</v>
      </c>
      <c r="M18" s="5">
        <v>111513522731</v>
      </c>
      <c r="N18" s="6">
        <f t="shared" si="0"/>
        <v>214063047289</v>
      </c>
    </row>
    <row r="19" spans="1:16" ht="18" customHeight="1" x14ac:dyDescent="0.15">
      <c r="A19" s="8"/>
      <c r="B19" s="2"/>
      <c r="C19" s="3" t="s">
        <v>28</v>
      </c>
      <c r="D19" s="2"/>
      <c r="E19" s="1"/>
      <c r="F19" s="4">
        <v>4037408504</v>
      </c>
      <c r="G19" s="5">
        <v>579651377</v>
      </c>
      <c r="H19" s="5">
        <v>61131995</v>
      </c>
      <c r="I19" s="5">
        <v>4411419357</v>
      </c>
      <c r="J19" s="5">
        <v>4577223603</v>
      </c>
      <c r="K19" s="5">
        <v>29544691803</v>
      </c>
      <c r="L19" s="5">
        <v>61651466735</v>
      </c>
      <c r="M19" s="5">
        <v>118471227592</v>
      </c>
      <c r="N19" s="6">
        <f t="shared" si="0"/>
        <v>223334220966</v>
      </c>
    </row>
    <row r="20" spans="1:16" ht="18" customHeight="1" x14ac:dyDescent="0.15">
      <c r="A20" s="8"/>
      <c r="B20" s="2"/>
      <c r="C20" s="3" t="s">
        <v>29</v>
      </c>
      <c r="D20" s="2"/>
      <c r="E20" s="1"/>
      <c r="F20" s="4">
        <v>4096710314</v>
      </c>
      <c r="G20" s="5">
        <v>593177795</v>
      </c>
      <c r="H20" s="5">
        <v>64770165</v>
      </c>
      <c r="I20" s="5">
        <v>4221351664</v>
      </c>
      <c r="J20" s="5">
        <v>6289242356</v>
      </c>
      <c r="K20" s="5">
        <v>30471750658</v>
      </c>
      <c r="L20" s="5">
        <v>68104558776</v>
      </c>
      <c r="M20" s="5">
        <v>130307006791</v>
      </c>
      <c r="N20" s="6">
        <f t="shared" si="0"/>
        <v>244148568519</v>
      </c>
    </row>
    <row r="21" spans="1:16" ht="18" customHeight="1" x14ac:dyDescent="0.15">
      <c r="A21" s="8"/>
      <c r="B21" s="2"/>
      <c r="C21" s="3" t="s">
        <v>30</v>
      </c>
      <c r="D21" s="2"/>
      <c r="E21" s="1"/>
      <c r="F21" s="4">
        <v>4164241028</v>
      </c>
      <c r="G21" s="5">
        <v>591847988</v>
      </c>
      <c r="H21" s="5">
        <v>63896478</v>
      </c>
      <c r="I21" s="5">
        <v>4359811438</v>
      </c>
      <c r="J21" s="5">
        <v>5196149962</v>
      </c>
      <c r="K21" s="5">
        <v>31339225760</v>
      </c>
      <c r="L21" s="5">
        <v>71721316665</v>
      </c>
      <c r="M21" s="5">
        <v>140763653880</v>
      </c>
      <c r="N21" s="6">
        <f t="shared" si="0"/>
        <v>258200143199</v>
      </c>
    </row>
    <row r="22" spans="1:16" ht="18" customHeight="1" x14ac:dyDescent="0.15">
      <c r="A22" s="8"/>
      <c r="B22" s="2"/>
      <c r="C22" s="3" t="s">
        <v>31</v>
      </c>
      <c r="D22" s="2"/>
      <c r="E22" s="1"/>
      <c r="F22" s="4">
        <v>4216962145</v>
      </c>
      <c r="G22" s="5">
        <v>589889568</v>
      </c>
      <c r="H22" s="5">
        <v>64916218</v>
      </c>
      <c r="I22" s="5">
        <v>4558096579</v>
      </c>
      <c r="J22" s="5">
        <v>4809250190</v>
      </c>
      <c r="K22" s="5">
        <v>27854597005</v>
      </c>
      <c r="L22" s="5">
        <v>62205803113</v>
      </c>
      <c r="M22" s="5">
        <v>154364249380</v>
      </c>
      <c r="N22" s="6">
        <f t="shared" si="0"/>
        <v>258663764198</v>
      </c>
    </row>
    <row r="23" spans="1:16" ht="18" customHeight="1" x14ac:dyDescent="0.15">
      <c r="A23" s="8"/>
      <c r="B23" s="2"/>
      <c r="C23" s="3" t="s">
        <v>32</v>
      </c>
      <c r="D23" s="2"/>
      <c r="E23" s="1"/>
      <c r="F23" s="4">
        <v>4207207343</v>
      </c>
      <c r="G23" s="5">
        <v>590327449</v>
      </c>
      <c r="H23" s="5">
        <v>64274229</v>
      </c>
      <c r="I23" s="5">
        <v>4545495143</v>
      </c>
      <c r="J23" s="5">
        <v>6760833074</v>
      </c>
      <c r="K23" s="5">
        <v>29237217433</v>
      </c>
      <c r="L23" s="5">
        <v>69613369371</v>
      </c>
      <c r="M23" s="5">
        <v>170624771198</v>
      </c>
      <c r="N23" s="6">
        <f t="shared" si="0"/>
        <v>285643495240</v>
      </c>
    </row>
    <row r="24" spans="1:16" ht="18" customHeight="1" x14ac:dyDescent="0.15">
      <c r="A24" s="8"/>
      <c r="B24" s="2"/>
      <c r="C24" s="3" t="s">
        <v>33</v>
      </c>
      <c r="D24" s="2"/>
      <c r="E24" s="1"/>
      <c r="F24" s="4">
        <v>4192842665</v>
      </c>
      <c r="G24" s="5">
        <v>579089535</v>
      </c>
      <c r="H24" s="5">
        <v>62361907</v>
      </c>
      <c r="I24" s="5">
        <v>4374502064</v>
      </c>
      <c r="J24" s="5">
        <v>5501299060</v>
      </c>
      <c r="K24" s="5">
        <v>32351166945</v>
      </c>
      <c r="L24" s="5">
        <v>70490201980</v>
      </c>
      <c r="M24" s="5">
        <v>175586735146</v>
      </c>
      <c r="N24" s="6">
        <f t="shared" si="0"/>
        <v>293138199302</v>
      </c>
    </row>
    <row r="25" spans="1:16" ht="18" customHeight="1" x14ac:dyDescent="0.15">
      <c r="A25" s="8"/>
      <c r="B25" s="2"/>
      <c r="C25" s="3" t="s">
        <v>34</v>
      </c>
      <c r="D25" s="2"/>
      <c r="E25" s="1"/>
      <c r="F25" s="4">
        <v>4156067140</v>
      </c>
      <c r="G25" s="5">
        <v>593547445</v>
      </c>
      <c r="H25" s="5">
        <v>61240563</v>
      </c>
      <c r="I25" s="5">
        <v>4073577087</v>
      </c>
      <c r="J25" s="5">
        <v>5464175502</v>
      </c>
      <c r="K25" s="5">
        <v>34329483702</v>
      </c>
      <c r="L25" s="5">
        <v>73138854913</v>
      </c>
      <c r="M25" s="5">
        <v>197992866258</v>
      </c>
      <c r="N25" s="6">
        <f t="shared" si="0"/>
        <v>319809812610</v>
      </c>
    </row>
    <row r="26" spans="1:16" ht="18" customHeight="1" x14ac:dyDescent="0.15">
      <c r="A26" s="8"/>
      <c r="B26" s="2"/>
      <c r="C26" s="3" t="s">
        <v>35</v>
      </c>
      <c r="D26" s="2"/>
      <c r="E26" s="1"/>
      <c r="F26" s="4">
        <v>4082542571</v>
      </c>
      <c r="G26" s="5">
        <v>627540328</v>
      </c>
      <c r="H26" s="5">
        <v>60040112</v>
      </c>
      <c r="I26" s="5">
        <v>4145800600</v>
      </c>
      <c r="J26" s="5">
        <v>5696000116</v>
      </c>
      <c r="K26" s="5">
        <v>31906681149</v>
      </c>
      <c r="L26" s="5">
        <v>128190425737</v>
      </c>
      <c r="M26" s="5">
        <v>201567331447</v>
      </c>
      <c r="N26" s="6">
        <f t="shared" si="0"/>
        <v>376276362060</v>
      </c>
    </row>
    <row r="27" spans="1:16" ht="18" customHeight="1" x14ac:dyDescent="0.15">
      <c r="A27" s="8"/>
      <c r="B27" s="2"/>
      <c r="C27" s="3" t="s">
        <v>36</v>
      </c>
      <c r="D27" s="2"/>
      <c r="E27" s="1"/>
      <c r="F27" s="4">
        <v>3928483279</v>
      </c>
      <c r="G27" s="5">
        <v>644213158</v>
      </c>
      <c r="H27" s="5">
        <v>56326061</v>
      </c>
      <c r="I27" s="5">
        <v>3922780423</v>
      </c>
      <c r="J27" s="5">
        <v>5140617930</v>
      </c>
      <c r="K27" s="5">
        <v>31731246959</v>
      </c>
      <c r="L27" s="5">
        <v>119006806653</v>
      </c>
      <c r="M27" s="5">
        <v>219133231451</v>
      </c>
      <c r="N27" s="6">
        <f t="shared" si="0"/>
        <v>383563705914</v>
      </c>
    </row>
    <row r="28" spans="1:16" ht="18" customHeight="1" x14ac:dyDescent="0.15">
      <c r="A28" s="8"/>
      <c r="B28" s="2"/>
      <c r="C28" s="3" t="s">
        <v>37</v>
      </c>
      <c r="D28" s="2"/>
      <c r="E28" s="1"/>
      <c r="F28" s="4">
        <v>1977222280</v>
      </c>
      <c r="G28" s="5">
        <v>346400307</v>
      </c>
      <c r="H28" s="5">
        <v>47757057</v>
      </c>
      <c r="I28" s="5">
        <v>2509722274</v>
      </c>
      <c r="J28" s="5">
        <v>3986370707</v>
      </c>
      <c r="K28" s="5">
        <v>29294013086</v>
      </c>
      <c r="L28" s="5">
        <v>119898848305</v>
      </c>
      <c r="M28" s="5">
        <v>211237207954</v>
      </c>
      <c r="N28" s="6">
        <f t="shared" si="0"/>
        <v>369297541970</v>
      </c>
    </row>
    <row r="29" spans="1:16" ht="18" customHeight="1" x14ac:dyDescent="0.15">
      <c r="A29" s="8"/>
      <c r="B29" s="2"/>
      <c r="C29" s="3" t="s">
        <v>38</v>
      </c>
      <c r="D29" s="2"/>
      <c r="E29" s="1"/>
      <c r="F29" s="4">
        <v>574409941</v>
      </c>
      <c r="G29" s="5">
        <v>98579785</v>
      </c>
      <c r="H29" s="5">
        <v>20408265</v>
      </c>
      <c r="I29" s="5">
        <v>1439511376</v>
      </c>
      <c r="J29" s="5">
        <v>3868123772</v>
      </c>
      <c r="K29" s="5">
        <v>29385700941</v>
      </c>
      <c r="L29" s="5">
        <v>133569003935</v>
      </c>
      <c r="M29" s="5">
        <v>221778006013</v>
      </c>
      <c r="N29" s="6">
        <f t="shared" si="0"/>
        <v>390733744028</v>
      </c>
    </row>
    <row r="30" spans="1:16" ht="18" customHeight="1" x14ac:dyDescent="0.15">
      <c r="A30" s="8"/>
      <c r="B30" s="2"/>
      <c r="C30" s="3" t="s">
        <v>39</v>
      </c>
      <c r="D30" s="2"/>
      <c r="E30" s="1"/>
      <c r="F30" s="4">
        <v>568426946</v>
      </c>
      <c r="G30" s="5">
        <v>96930668</v>
      </c>
      <c r="H30" s="5">
        <v>18839610</v>
      </c>
      <c r="I30" s="5">
        <v>1461844830</v>
      </c>
      <c r="J30" s="5">
        <v>3814297453</v>
      </c>
      <c r="K30" s="5">
        <v>30266390945</v>
      </c>
      <c r="L30" s="5">
        <v>127829403760</v>
      </c>
      <c r="M30" s="5">
        <v>248960754429</v>
      </c>
      <c r="N30" s="6">
        <f t="shared" si="0"/>
        <v>413016888641</v>
      </c>
    </row>
    <row r="31" spans="1:16" ht="18" customHeight="1" x14ac:dyDescent="0.15">
      <c r="A31" s="8"/>
      <c r="B31" s="2"/>
      <c r="C31" s="3" t="s">
        <v>40</v>
      </c>
      <c r="D31" s="2"/>
      <c r="E31" s="1"/>
      <c r="F31" s="4">
        <v>557539737</v>
      </c>
      <c r="G31" s="5">
        <v>95845525</v>
      </c>
      <c r="H31" s="5">
        <v>17132254</v>
      </c>
      <c r="I31" s="5">
        <v>1417840821</v>
      </c>
      <c r="J31" s="5">
        <v>3982117635</v>
      </c>
      <c r="K31" s="5">
        <v>28902546244</v>
      </c>
      <c r="L31" s="5">
        <v>151130580769</v>
      </c>
      <c r="M31" s="5">
        <v>276425917680</v>
      </c>
      <c r="N31" s="6">
        <f t="shared" si="0"/>
        <v>462529520665</v>
      </c>
    </row>
    <row r="32" spans="1:16" ht="18" customHeight="1" x14ac:dyDescent="0.15">
      <c r="A32" s="8"/>
      <c r="B32" s="2"/>
      <c r="C32" s="3" t="s">
        <v>41</v>
      </c>
      <c r="D32" s="2"/>
      <c r="E32" s="1"/>
      <c r="F32" s="4">
        <v>549825527</v>
      </c>
      <c r="G32" s="5">
        <v>99351837</v>
      </c>
      <c r="H32" s="5">
        <v>14770905</v>
      </c>
      <c r="I32" s="5">
        <v>1463156146</v>
      </c>
      <c r="J32" s="5">
        <v>3950689523</v>
      </c>
      <c r="K32" s="5">
        <v>22911730605</v>
      </c>
      <c r="L32" s="5">
        <v>102459495871</v>
      </c>
      <c r="M32" s="5">
        <v>229422109506</v>
      </c>
      <c r="N32" s="6">
        <f>SUM(F32:M32)</f>
        <v>360871129920</v>
      </c>
      <c r="P32" s="9"/>
    </row>
    <row r="33" spans="1:16" ht="18" customHeight="1" x14ac:dyDescent="0.15">
      <c r="A33" s="8"/>
      <c r="B33" s="2"/>
      <c r="C33" s="3" t="s">
        <v>42</v>
      </c>
      <c r="D33" s="2"/>
      <c r="E33" s="1"/>
      <c r="F33" s="4">
        <v>520300362</v>
      </c>
      <c r="G33" s="5">
        <v>94494340</v>
      </c>
      <c r="H33" s="5">
        <v>13257542</v>
      </c>
      <c r="I33" s="5">
        <v>1573377285</v>
      </c>
      <c r="J33" s="5">
        <v>3647654402</v>
      </c>
      <c r="K33" s="5">
        <v>26953290966</v>
      </c>
      <c r="L33" s="5">
        <v>109074455392</v>
      </c>
      <c r="M33" s="5">
        <v>229064817177</v>
      </c>
      <c r="N33" s="6">
        <f>SUM(F33:M33)</f>
        <v>370941647466</v>
      </c>
      <c r="O33" s="7"/>
      <c r="P33" s="9"/>
    </row>
    <row r="34" spans="1:16" ht="18" customHeight="1" x14ac:dyDescent="0.15">
      <c r="A34" s="8"/>
      <c r="B34" s="2"/>
      <c r="C34" s="3" t="s">
        <v>43</v>
      </c>
      <c r="D34" s="2"/>
      <c r="E34" s="1"/>
      <c r="F34" s="4">
        <v>479817057</v>
      </c>
      <c r="G34" s="5">
        <v>95906363</v>
      </c>
      <c r="H34" s="5">
        <v>14298440</v>
      </c>
      <c r="I34" s="5">
        <v>1644150142</v>
      </c>
      <c r="J34" s="5">
        <v>3927650973</v>
      </c>
      <c r="K34" s="5">
        <v>28332444893</v>
      </c>
      <c r="L34" s="5">
        <v>111346552104</v>
      </c>
      <c r="M34" s="5">
        <v>219763841425</v>
      </c>
      <c r="N34" s="6">
        <v>365604661397</v>
      </c>
      <c r="O34" s="7"/>
      <c r="P34" s="9"/>
    </row>
    <row r="35" spans="1:16" ht="18" customHeight="1" x14ac:dyDescent="0.15">
      <c r="A35" s="8"/>
      <c r="B35" s="2"/>
      <c r="C35" s="3" t="s">
        <v>44</v>
      </c>
      <c r="D35" s="2"/>
      <c r="E35" s="1"/>
      <c r="F35" s="4">
        <v>370567854</v>
      </c>
      <c r="G35" s="5">
        <v>67820085</v>
      </c>
      <c r="H35" s="5">
        <v>10797152</v>
      </c>
      <c r="I35" s="5">
        <v>1216188918</v>
      </c>
      <c r="J35" s="5">
        <v>2807135314</v>
      </c>
      <c r="K35" s="5">
        <v>32147705523</v>
      </c>
      <c r="L35" s="5">
        <v>102735232753</v>
      </c>
      <c r="M35" s="5">
        <v>228680622889</v>
      </c>
      <c r="N35" s="6">
        <f t="shared" ref="N35:N40" si="1">SUM(F35:M35)</f>
        <v>368036070488</v>
      </c>
      <c r="O35" s="7"/>
      <c r="P35" s="9"/>
    </row>
    <row r="36" spans="1:16" ht="18" customHeight="1" x14ac:dyDescent="0.15">
      <c r="A36" s="8"/>
      <c r="B36" s="2"/>
      <c r="C36" s="3" t="s">
        <v>45</v>
      </c>
      <c r="D36" s="2"/>
      <c r="E36" s="1"/>
      <c r="F36" s="4">
        <v>305213482</v>
      </c>
      <c r="G36" s="5">
        <v>54284663</v>
      </c>
      <c r="H36" s="5">
        <v>10575021</v>
      </c>
      <c r="I36" s="5">
        <v>1058789861</v>
      </c>
      <c r="J36" s="5">
        <v>2866129445</v>
      </c>
      <c r="K36" s="5">
        <v>33669801756</v>
      </c>
      <c r="L36" s="5">
        <v>112287120255</v>
      </c>
      <c r="M36" s="5">
        <v>247877272399</v>
      </c>
      <c r="N36" s="6">
        <f t="shared" si="1"/>
        <v>398129186882</v>
      </c>
      <c r="O36" s="7"/>
      <c r="P36" s="9"/>
    </row>
    <row r="37" spans="1:16" ht="18" customHeight="1" x14ac:dyDescent="0.15">
      <c r="A37" s="8"/>
      <c r="B37" s="2"/>
      <c r="C37" s="3" t="s">
        <v>46</v>
      </c>
      <c r="D37" s="2"/>
      <c r="E37" s="1"/>
      <c r="F37" s="4">
        <v>291409942</v>
      </c>
      <c r="G37" s="5">
        <f>343502269-F37</f>
        <v>52092327</v>
      </c>
      <c r="H37" s="5">
        <v>12102509</v>
      </c>
      <c r="I37" s="5">
        <v>1458351867</v>
      </c>
      <c r="J37" s="5">
        <v>3887512631</v>
      </c>
      <c r="K37" s="5">
        <v>34377735138</v>
      </c>
      <c r="L37" s="5">
        <v>106637073845</v>
      </c>
      <c r="M37" s="5">
        <v>248296747202</v>
      </c>
      <c r="N37" s="6">
        <f t="shared" si="1"/>
        <v>395013025461</v>
      </c>
      <c r="O37" s="9"/>
      <c r="P37" s="9"/>
    </row>
    <row r="38" spans="1:16" ht="18" customHeight="1" x14ac:dyDescent="0.15">
      <c r="A38" s="8"/>
      <c r="B38" s="2"/>
      <c r="C38" s="3" t="s">
        <v>47</v>
      </c>
      <c r="D38" s="2"/>
      <c r="E38" s="1"/>
      <c r="F38" s="4">
        <v>250479931</v>
      </c>
      <c r="G38" s="5">
        <f>293736614-F38</f>
        <v>43256683</v>
      </c>
      <c r="H38" s="5">
        <v>11249766</v>
      </c>
      <c r="I38" s="5">
        <v>1674484130</v>
      </c>
      <c r="J38" s="5">
        <v>3200909016</v>
      </c>
      <c r="K38" s="5">
        <v>36540473644</v>
      </c>
      <c r="L38" s="5">
        <v>100854798990</v>
      </c>
      <c r="M38" s="5">
        <v>245739603683</v>
      </c>
      <c r="N38" s="6">
        <f t="shared" si="1"/>
        <v>388315255843</v>
      </c>
      <c r="O38" s="9"/>
      <c r="P38" s="9"/>
    </row>
    <row r="39" spans="1:16" ht="18" customHeight="1" x14ac:dyDescent="0.15">
      <c r="A39" s="8"/>
      <c r="B39" s="2"/>
      <c r="C39" s="3" t="s">
        <v>48</v>
      </c>
      <c r="D39" s="2"/>
      <c r="E39" s="19"/>
      <c r="F39" s="5">
        <v>162660308</v>
      </c>
      <c r="G39" s="5">
        <v>29380784</v>
      </c>
      <c r="H39" s="5">
        <v>8575377</v>
      </c>
      <c r="I39" s="5">
        <v>1407407583</v>
      </c>
      <c r="J39" s="5">
        <v>671976414</v>
      </c>
      <c r="K39" s="5">
        <v>34891318986</v>
      </c>
      <c r="L39" s="5">
        <v>110592427829</v>
      </c>
      <c r="M39" s="5">
        <v>262579585353</v>
      </c>
      <c r="N39" s="6">
        <f t="shared" si="1"/>
        <v>410343332634</v>
      </c>
      <c r="O39" s="9"/>
      <c r="P39" s="9"/>
    </row>
    <row r="40" spans="1:16" ht="18" customHeight="1" x14ac:dyDescent="0.15">
      <c r="A40" s="8"/>
      <c r="B40" s="2"/>
      <c r="C40" s="3" t="s">
        <v>49</v>
      </c>
      <c r="D40" s="16"/>
      <c r="E40" s="19"/>
      <c r="F40" s="5">
        <v>162434946</v>
      </c>
      <c r="G40" s="5">
        <v>31218014</v>
      </c>
      <c r="H40" s="5">
        <v>8213498</v>
      </c>
      <c r="I40" s="5">
        <v>1523754701</v>
      </c>
      <c r="J40" s="5">
        <v>716407422</v>
      </c>
      <c r="K40" s="5">
        <v>37712835896</v>
      </c>
      <c r="L40" s="5">
        <v>105879206912</v>
      </c>
      <c r="M40" s="5">
        <v>255927641054</v>
      </c>
      <c r="N40" s="6">
        <f t="shared" si="1"/>
        <v>401961712443</v>
      </c>
      <c r="O40" s="9"/>
      <c r="P40" s="9"/>
    </row>
    <row r="41" spans="1:16" s="11" customFormat="1" ht="18" customHeight="1" x14ac:dyDescent="0.15">
      <c r="A41" s="16"/>
      <c r="B41" s="16"/>
      <c r="C41" s="3" t="s">
        <v>50</v>
      </c>
      <c r="D41" s="16"/>
      <c r="E41" s="1"/>
      <c r="F41" s="4">
        <v>161737012</v>
      </c>
      <c r="G41" s="5">
        <v>31674998</v>
      </c>
      <c r="H41" s="5">
        <v>7634858</v>
      </c>
      <c r="I41" s="5">
        <v>1807476706</v>
      </c>
      <c r="J41" s="5">
        <v>728594046</v>
      </c>
      <c r="K41" s="5">
        <v>37799116021</v>
      </c>
      <c r="L41" s="5">
        <v>112339428687</v>
      </c>
      <c r="M41" s="5">
        <v>251806475216</v>
      </c>
      <c r="N41" s="6">
        <v>404682137544</v>
      </c>
    </row>
    <row r="42" spans="1:16" s="11" customFormat="1" ht="18" customHeight="1" x14ac:dyDescent="0.15">
      <c r="A42" s="16"/>
      <c r="B42" s="16"/>
      <c r="C42" s="3" t="s">
        <v>51</v>
      </c>
      <c r="D42" s="16"/>
      <c r="E42" s="1"/>
      <c r="F42" s="4">
        <v>162292541</v>
      </c>
      <c r="G42" s="5">
        <v>30610590</v>
      </c>
      <c r="H42" s="5">
        <v>7291623</v>
      </c>
      <c r="I42" s="5">
        <v>1381294941</v>
      </c>
      <c r="J42" s="5">
        <v>661224028</v>
      </c>
      <c r="K42" s="5">
        <v>38975276497</v>
      </c>
      <c r="L42" s="5">
        <v>102032700166</v>
      </c>
      <c r="M42" s="5">
        <v>249137570382</v>
      </c>
      <c r="N42" s="6">
        <v>392388260768</v>
      </c>
    </row>
    <row r="43" spans="1:16" s="11" customFormat="1" ht="18" customHeight="1" x14ac:dyDescent="0.15">
      <c r="A43" s="16"/>
      <c r="B43" s="16"/>
      <c r="C43" s="3" t="s">
        <v>52</v>
      </c>
      <c r="D43" s="16"/>
      <c r="E43" s="1"/>
      <c r="F43" s="4">
        <v>162785028</v>
      </c>
      <c r="G43" s="5">
        <v>29989539</v>
      </c>
      <c r="H43" s="5">
        <v>7158932</v>
      </c>
      <c r="I43" s="5">
        <v>1255751414</v>
      </c>
      <c r="J43" s="5">
        <v>720822293</v>
      </c>
      <c r="K43" s="5">
        <v>40377906555</v>
      </c>
      <c r="L43" s="5">
        <v>101139301321</v>
      </c>
      <c r="M43" s="5">
        <v>244003768390</v>
      </c>
      <c r="N43" s="6">
        <v>387697483472</v>
      </c>
      <c r="O43" s="20"/>
    </row>
    <row r="44" spans="1:16" s="11" customFormat="1" ht="18" customHeight="1" x14ac:dyDescent="0.15">
      <c r="A44" s="16"/>
      <c r="B44" s="2" t="s">
        <v>53</v>
      </c>
      <c r="C44" s="3" t="s">
        <v>22</v>
      </c>
      <c r="D44" s="2" t="s">
        <v>23</v>
      </c>
      <c r="E44" s="1"/>
      <c r="F44" s="4">
        <v>162631278</v>
      </c>
      <c r="G44" s="5">
        <v>31729504</v>
      </c>
      <c r="H44" s="5">
        <v>6911050</v>
      </c>
      <c r="I44" s="5">
        <v>1272766234</v>
      </c>
      <c r="J44" s="5">
        <v>911641647</v>
      </c>
      <c r="K44" s="5">
        <v>40957362779</v>
      </c>
      <c r="L44" s="5">
        <v>101518130876</v>
      </c>
      <c r="M44" s="5">
        <v>243862890920</v>
      </c>
      <c r="N44" s="6">
        <v>388724064288</v>
      </c>
      <c r="O44" s="20"/>
    </row>
    <row r="45" spans="1:16" s="11" customFormat="1" ht="18" customHeight="1" x14ac:dyDescent="0.15">
      <c r="A45" s="16"/>
      <c r="B45" s="2"/>
      <c r="C45" s="3" t="s">
        <v>55</v>
      </c>
      <c r="D45" s="2"/>
      <c r="E45" s="1"/>
      <c r="F45" s="4">
        <v>167394655</v>
      </c>
      <c r="G45" s="5">
        <v>31098189</v>
      </c>
      <c r="H45" s="5">
        <v>7261023</v>
      </c>
      <c r="I45" s="5">
        <v>1335406015</v>
      </c>
      <c r="J45" s="5">
        <v>749307340</v>
      </c>
      <c r="K45" s="5">
        <v>41681517014</v>
      </c>
      <c r="L45" s="5">
        <v>127125903403</v>
      </c>
      <c r="M45" s="5">
        <v>251182925251</v>
      </c>
      <c r="N45" s="6">
        <v>422280812890</v>
      </c>
      <c r="O45" s="9"/>
    </row>
    <row r="46" spans="1:16" ht="18" customHeight="1" x14ac:dyDescent="0.15">
      <c r="A46" s="16"/>
      <c r="B46" s="2"/>
      <c r="C46" s="3" t="s">
        <v>56</v>
      </c>
      <c r="D46" s="2"/>
      <c r="E46" s="1"/>
      <c r="F46" s="4">
        <v>163275237</v>
      </c>
      <c r="G46" s="5">
        <v>31543867</v>
      </c>
      <c r="H46" s="5">
        <v>6948027</v>
      </c>
      <c r="I46" s="5">
        <v>1222357469</v>
      </c>
      <c r="J46" s="5">
        <v>362166385</v>
      </c>
      <c r="K46" s="5">
        <v>46171518477</v>
      </c>
      <c r="L46" s="5">
        <v>114263702718</v>
      </c>
      <c r="M46" s="5">
        <v>300499249566</v>
      </c>
      <c r="N46" s="6">
        <v>462720761746</v>
      </c>
    </row>
    <row r="47" spans="1:16" ht="18" customHeight="1" x14ac:dyDescent="0.15">
      <c r="A47" s="16"/>
      <c r="B47" s="2"/>
      <c r="C47" s="3" t="s">
        <v>26</v>
      </c>
      <c r="D47" s="2"/>
      <c r="E47" s="1"/>
      <c r="F47" s="4">
        <v>157993519</v>
      </c>
      <c r="G47" s="5">
        <v>32384890</v>
      </c>
      <c r="H47" s="5">
        <v>6350184</v>
      </c>
      <c r="I47" s="5">
        <v>1152383515</v>
      </c>
      <c r="J47" s="5">
        <v>394728308</v>
      </c>
      <c r="K47" s="5">
        <v>43821503747</v>
      </c>
      <c r="L47" s="5">
        <v>108286704248</v>
      </c>
      <c r="M47" s="5">
        <v>294898825802</v>
      </c>
      <c r="N47" s="6">
        <v>448750874213</v>
      </c>
      <c r="O47" s="9"/>
    </row>
    <row r="48" spans="1:16" ht="18" customHeight="1" x14ac:dyDescent="0.15">
      <c r="A48" s="16"/>
      <c r="B48" s="2"/>
      <c r="C48" s="3" t="s">
        <v>27</v>
      </c>
      <c r="D48" s="2"/>
      <c r="E48" s="1"/>
      <c r="F48" s="4">
        <v>157940745</v>
      </c>
      <c r="G48" s="5">
        <v>27722719</v>
      </c>
      <c r="H48" s="5">
        <v>6387783</v>
      </c>
      <c r="I48" s="5">
        <v>1465053366</v>
      </c>
      <c r="J48" s="5">
        <v>352423710</v>
      </c>
      <c r="K48" s="5">
        <v>44820825255</v>
      </c>
      <c r="L48" s="5">
        <v>90310274894</v>
      </c>
      <c r="M48" s="5">
        <v>295283108157</v>
      </c>
      <c r="N48" s="6">
        <v>432423736629</v>
      </c>
      <c r="O48" s="9"/>
    </row>
    <row r="49" spans="1:15" s="11" customFormat="1" ht="18" customHeight="1" x14ac:dyDescent="0.15">
      <c r="A49" s="16"/>
      <c r="B49" s="2"/>
      <c r="C49" s="3" t="s">
        <v>57</v>
      </c>
      <c r="D49" s="2"/>
      <c r="E49" s="1"/>
      <c r="F49" s="4">
        <v>159782228</v>
      </c>
      <c r="G49" s="5">
        <v>34544030</v>
      </c>
      <c r="H49" s="5">
        <v>6415059</v>
      </c>
      <c r="I49" s="5">
        <v>1472519365</v>
      </c>
      <c r="J49" s="5">
        <v>283124915</v>
      </c>
      <c r="K49" s="5">
        <v>48895622293</v>
      </c>
      <c r="L49" s="5">
        <v>99518539294</v>
      </c>
      <c r="M49" s="5">
        <v>281585171559</v>
      </c>
      <c r="N49" s="6">
        <v>431955718743</v>
      </c>
      <c r="O49" s="20"/>
    </row>
    <row r="50" spans="1:15" ht="18" customHeight="1" x14ac:dyDescent="0.15">
      <c r="A50" s="21"/>
      <c r="B50" s="22"/>
      <c r="C50" s="38" t="s">
        <v>58</v>
      </c>
      <c r="D50" s="22"/>
      <c r="E50" s="23"/>
      <c r="F50" s="39">
        <v>165188788</v>
      </c>
      <c r="G50" s="40">
        <v>30185260</v>
      </c>
      <c r="H50" s="40">
        <v>6468682</v>
      </c>
      <c r="I50" s="40">
        <v>1471519083</v>
      </c>
      <c r="J50" s="40">
        <v>299351776</v>
      </c>
      <c r="K50" s="40">
        <v>46647841167</v>
      </c>
      <c r="L50" s="40">
        <v>98759518040</v>
      </c>
      <c r="M50" s="40">
        <v>282101156087</v>
      </c>
      <c r="N50" s="41">
        <v>429481228883</v>
      </c>
      <c r="O50" s="9"/>
    </row>
    <row r="51" spans="1:15" ht="3" customHeight="1" x14ac:dyDescent="0.15"/>
    <row r="52" spans="1:15" ht="36" customHeight="1" x14ac:dyDescent="0.15">
      <c r="A52" s="26" t="s">
        <v>59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4"/>
    </row>
  </sheetData>
  <mergeCells count="11">
    <mergeCell ref="A52:N52"/>
    <mergeCell ref="A2:N2"/>
    <mergeCell ref="A4:E5"/>
    <mergeCell ref="F4:G4"/>
    <mergeCell ref="H4:H5"/>
    <mergeCell ref="I4:I5"/>
    <mergeCell ref="J4:J5"/>
    <mergeCell ref="K4:K5"/>
    <mergeCell ref="L4:L5"/>
    <mergeCell ref="M4:M5"/>
    <mergeCell ref="N4:N5"/>
  </mergeCells>
  <phoneticPr fontId="4"/>
  <pageMargins left="0.78740157480314965" right="0.39370078740157483" top="0.6692913385826772" bottom="0.23622047244094491" header="0.62992125984251968" footer="0.39370078740157483"/>
  <pageSetup paperSize="9" scale="66" firstPageNumber="356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f434e-1fa2-4441-bb4a-ba9b2802a25a">
      <Terms xmlns="http://schemas.microsoft.com/office/infopath/2007/PartnerControls"/>
    </lcf76f155ced4ddcb4097134ff3c332f>
    <TaxCatchAll xmlns="b5471033-25ca-41e4-b4f9-0c69817a7d90" xsi:nil="true"/>
    <_Flow_SignoffStatus xmlns="ff5f434e-1fa2-4441-bb4a-ba9b2802a2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E5EDAB85434040A7A383BD4A3E46D7" ma:contentTypeVersion="" ma:contentTypeDescription="新しいドキュメントを作成します。" ma:contentTypeScope="" ma:versionID="2003a16f501d260feb3b79296b4bb93d">
  <xsd:schema xmlns:xsd="http://www.w3.org/2001/XMLSchema" xmlns:xs="http://www.w3.org/2001/XMLSchema" xmlns:p="http://schemas.microsoft.com/office/2006/metadata/properties" xmlns:ns2="ff5f434e-1fa2-4441-bb4a-ba9b2802a25a" xmlns:ns3="e92fb91d-b17f-4fa0-b3cc-984e87826429" xmlns:ns4="b5471033-25ca-41e4-b4f9-0c69817a7d90" targetNamespace="http://schemas.microsoft.com/office/2006/metadata/properties" ma:root="true" ma:fieldsID="e448403ec8230bd5b796a50e91ea9ed3" ns2:_="" ns3:_="" ns4:_="">
    <xsd:import namespace="ff5f434e-1fa2-4441-bb4a-ba9b2802a25a"/>
    <xsd:import namespace="e92fb91d-b17f-4fa0-b3cc-984e87826429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f434e-1fa2-4441-bb4a-ba9b2802a2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承認の状態" ma:internalName="_x627f__x8a8d__x306e__x72b6__x614b_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fb91d-b17f-4fa0-b3cc-984e87826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D4F09201-D9DC-4BBC-B93A-302EE59A9747}" ma:internalName="TaxCatchAll" ma:showField="CatchAllData" ma:web="{e92fb91d-b17f-4fa0-b3cc-984e87826429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7272EF-5C4D-41EB-807D-D325501A95F9}">
  <ds:schemaRefs>
    <ds:schemaRef ds:uri="ff5f434e-1fa2-4441-bb4a-ba9b2802a25a"/>
    <ds:schemaRef ds:uri="http://schemas.microsoft.com/office/2006/documentManagement/types"/>
    <ds:schemaRef ds:uri="e92fb91d-b17f-4fa0-b3cc-984e87826429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b5471033-25ca-41e4-b4f9-0c69817a7d90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6E7EB55-8B2A-4131-8247-0624D710E7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f434e-1fa2-4441-bb4a-ba9b2802a25a"/>
    <ds:schemaRef ds:uri="e92fb91d-b17f-4fa0-b3cc-984e87826429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372D1A-D05F-4125-A8AC-F5A35F1467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32表</vt:lpstr>
      <vt:lpstr>'32表'!Print_Area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2024-05-22T05:09:43Z</dcterms:created>
  <dcterms:modified xsi:type="dcterms:W3CDTF">2025-06-19T09:35:57Z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0x0101005DE5EDAB85434040A7A383BD4A3E46D7</vt:lpwstr>
  </property>
</Properties>
</file>