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62" documentId="8_{B9DD9703-6199-4E83-A3CE-E12FEA1B424A}" xr6:coauthVersionLast="47" xr6:coauthVersionMax="47" xr10:uidLastSave="{B07A0537-7ED6-4276-A524-BAD9C6D17C76}"/>
  <bookViews>
    <workbookView xWindow="28680" yWindow="-2430" windowWidth="19440" windowHeight="15000" tabRatio="433" xr2:uid="{00000000-000D-0000-FFFF-FFFF00000000}"/>
  </bookViews>
  <sheets>
    <sheet name="25表" sheetId="1" r:id="rId1"/>
  </sheets>
  <definedNames>
    <definedName name="_xlnm.Print_Area" localSheetId="0">'25表'!$A$1:$U$50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33" i="1"/>
  <c r="H28" i="1"/>
  <c r="H24" i="1"/>
  <c r="H18" i="1"/>
  <c r="H14" i="1"/>
  <c r="H8" i="1"/>
  <c r="H7" i="1" s="1"/>
  <c r="G46" i="1"/>
  <c r="G33" i="1"/>
  <c r="G24" i="1"/>
  <c r="G18" i="1"/>
  <c r="G14" i="1"/>
  <c r="G7" i="1"/>
  <c r="G8" i="1"/>
  <c r="F46" i="1"/>
  <c r="F33" i="1"/>
  <c r="F24" i="1"/>
  <c r="F18" i="1"/>
  <c r="F14" i="1"/>
  <c r="F8" i="1"/>
  <c r="F7" i="1"/>
</calcChain>
</file>

<file path=xl/sharedStrings.xml><?xml version="1.0" encoding="utf-8"?>
<sst xmlns="http://schemas.openxmlformats.org/spreadsheetml/2006/main" count="202" uniqueCount="68">
  <si>
    <t>　　　　　　　　　年　　　度
目　的　別</t>
    <rPh sb="0" eb="20">
      <t>トシタビメマトベツ</t>
    </rPh>
    <phoneticPr fontId="6"/>
  </si>
  <si>
    <t>平成20年度</t>
    <rPh sb="0" eb="2">
      <t>ヘイセイ</t>
    </rPh>
    <rPh sb="4" eb="6">
      <t>ネンド</t>
    </rPh>
    <phoneticPr fontId="6"/>
  </si>
  <si>
    <t>21</t>
    <phoneticPr fontId="6"/>
  </si>
  <si>
    <t>22</t>
    <phoneticPr fontId="6"/>
  </si>
  <si>
    <t>第25表　平 成 20 年 度 以 降 特 別 会 計 歳 出 予 算 目 的 別 分 類 総 括 表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</t>
    </rPh>
    <rPh sb="18" eb="19">
      <t>タカシ</t>
    </rPh>
    <rPh sb="20" eb="21">
      <t>トク</t>
    </rPh>
    <rPh sb="22" eb="23">
      <t>ベツ</t>
    </rPh>
    <rPh sb="24" eb="25">
      <t>カイ</t>
    </rPh>
    <rPh sb="26" eb="27">
      <t>ケイ</t>
    </rPh>
    <phoneticPr fontId="6"/>
  </si>
  <si>
    <t>23</t>
    <phoneticPr fontId="6"/>
  </si>
  <si>
    <t>-</t>
    <phoneticPr fontId="6"/>
  </si>
  <si>
    <t>24</t>
  </si>
  <si>
    <t>ー</t>
    <phoneticPr fontId="6"/>
  </si>
  <si>
    <t>-</t>
    <phoneticPr fontId="6"/>
  </si>
  <si>
    <t>総額</t>
    <rPh sb="0" eb="2">
      <t>ソウガク</t>
    </rPh>
    <phoneticPr fontId="6"/>
  </si>
  <si>
    <t>国家機関費</t>
    <rPh sb="0" eb="2">
      <t>コッカ</t>
    </rPh>
    <rPh sb="2" eb="4">
      <t>キカン</t>
    </rPh>
    <rPh sb="4" eb="5">
      <t>ヒ</t>
    </rPh>
    <phoneticPr fontId="6"/>
  </si>
  <si>
    <t>国会費</t>
    <rPh sb="0" eb="2">
      <t>コッカイ</t>
    </rPh>
    <rPh sb="2" eb="3">
      <t>ヒ</t>
    </rPh>
    <phoneticPr fontId="6"/>
  </si>
  <si>
    <t>司法、警察及び消防費</t>
    <rPh sb="0" eb="2">
      <t>シホウ</t>
    </rPh>
    <rPh sb="3" eb="5">
      <t>ケイサツ</t>
    </rPh>
    <rPh sb="5" eb="6">
      <t>オヨ</t>
    </rPh>
    <rPh sb="7" eb="10">
      <t>ショウボウヒ</t>
    </rPh>
    <phoneticPr fontId="6"/>
  </si>
  <si>
    <t>外交費</t>
    <rPh sb="0" eb="2">
      <t>ガイコウ</t>
    </rPh>
    <rPh sb="2" eb="3">
      <t>ヒ</t>
    </rPh>
    <phoneticPr fontId="6"/>
  </si>
  <si>
    <t>一般行政費</t>
    <rPh sb="0" eb="2">
      <t>イッパン</t>
    </rPh>
    <rPh sb="2" eb="5">
      <t>ギョウセイヒ</t>
    </rPh>
    <phoneticPr fontId="6"/>
  </si>
  <si>
    <t>徴税費</t>
    <rPh sb="0" eb="2">
      <t>チョウゼイ</t>
    </rPh>
    <rPh sb="2" eb="3">
      <t>ヒ</t>
    </rPh>
    <phoneticPr fontId="6"/>
  </si>
  <si>
    <t>地方財政費</t>
    <rPh sb="0" eb="2">
      <t>チホウ</t>
    </rPh>
    <rPh sb="2" eb="4">
      <t>ザイセイ</t>
    </rPh>
    <rPh sb="4" eb="5">
      <t>ヒ</t>
    </rPh>
    <phoneticPr fontId="6"/>
  </si>
  <si>
    <t>地方財政調整費</t>
    <rPh sb="0" eb="2">
      <t>チホウ</t>
    </rPh>
    <rPh sb="2" eb="4">
      <t>ザイセイ</t>
    </rPh>
    <rPh sb="4" eb="7">
      <t>チョウセイヒ</t>
    </rPh>
    <phoneticPr fontId="6"/>
  </si>
  <si>
    <t>その他</t>
    <rPh sb="2" eb="3">
      <t>タ</t>
    </rPh>
    <phoneticPr fontId="6"/>
  </si>
  <si>
    <t>防衛関係費</t>
    <rPh sb="0" eb="2">
      <t>ボウエイ</t>
    </rPh>
    <rPh sb="2" eb="5">
      <t>カンケイヒ</t>
    </rPh>
    <phoneticPr fontId="6"/>
  </si>
  <si>
    <t>国土保全及び開発費</t>
    <rPh sb="0" eb="2">
      <t>コクド</t>
    </rPh>
    <rPh sb="2" eb="4">
      <t>ホゼン</t>
    </rPh>
    <rPh sb="4" eb="5">
      <t>オヨ</t>
    </rPh>
    <rPh sb="6" eb="9">
      <t>カイハツヒ</t>
    </rPh>
    <phoneticPr fontId="6"/>
  </si>
  <si>
    <t>国土保全費</t>
    <rPh sb="0" eb="2">
      <t>コクド</t>
    </rPh>
    <rPh sb="2" eb="4">
      <t>ホゼン</t>
    </rPh>
    <rPh sb="4" eb="5">
      <t>ヒ</t>
    </rPh>
    <phoneticPr fontId="6"/>
  </si>
  <si>
    <t>国土開発費</t>
    <rPh sb="0" eb="2">
      <t>コクド</t>
    </rPh>
    <rPh sb="2" eb="5">
      <t>カイハツヒ</t>
    </rPh>
    <phoneticPr fontId="6"/>
  </si>
  <si>
    <t>災害対策費</t>
    <rPh sb="0" eb="2">
      <t>サイガイ</t>
    </rPh>
    <rPh sb="2" eb="5">
      <t>タイサクヒ</t>
    </rPh>
    <phoneticPr fontId="6"/>
  </si>
  <si>
    <t>試験研究費</t>
    <rPh sb="0" eb="2">
      <t>シケン</t>
    </rPh>
    <rPh sb="2" eb="4">
      <t>ケンキュウ</t>
    </rPh>
    <rPh sb="4" eb="5">
      <t>ヒ</t>
    </rPh>
    <phoneticPr fontId="6"/>
  </si>
  <si>
    <t>産業経済費</t>
    <rPh sb="0" eb="2">
      <t>サンギョウ</t>
    </rPh>
    <rPh sb="2" eb="4">
      <t>ケイザイ</t>
    </rPh>
    <rPh sb="4" eb="5">
      <t>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</si>
  <si>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</si>
  <si>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商工鉱業費</t>
    <rPh sb="0" eb="2">
      <t>ショウコウ</t>
    </rPh>
    <rPh sb="2" eb="4">
      <t>コウギョウ</t>
    </rPh>
    <rPh sb="4" eb="5">
      <t>ヒ</t>
    </rPh>
    <phoneticPr fontId="6"/>
  </si>
  <si>
    <t>運輸通信費</t>
    <rPh sb="0" eb="2">
      <t>ウンユ</t>
    </rPh>
    <rPh sb="2" eb="4">
      <t>ツウシン</t>
    </rPh>
    <rPh sb="4" eb="5">
      <t>ヒ</t>
    </rPh>
    <phoneticPr fontId="6"/>
  </si>
  <si>
    <t>教育文化費</t>
    <rPh sb="0" eb="2">
      <t>キョウイク</t>
    </rPh>
    <rPh sb="2" eb="4">
      <t>ブンカ</t>
    </rPh>
    <rPh sb="4" eb="5">
      <t>ヒ</t>
    </rPh>
    <phoneticPr fontId="6"/>
  </si>
  <si>
    <t>学校教育費</t>
    <rPh sb="0" eb="2">
      <t>ガッコウ</t>
    </rPh>
    <rPh sb="2" eb="5">
      <t>キョウイクヒ</t>
    </rPh>
    <phoneticPr fontId="6"/>
  </si>
  <si>
    <t>社会教育及び文化費</t>
    <rPh sb="0" eb="2">
      <t>シャカイ</t>
    </rPh>
    <rPh sb="2" eb="4">
      <t>キョウイク</t>
    </rPh>
    <rPh sb="4" eb="5">
      <t>オヨ</t>
    </rPh>
    <rPh sb="6" eb="8">
      <t>ブンカ</t>
    </rPh>
    <rPh sb="8" eb="9">
      <t>ヒ</t>
    </rPh>
    <phoneticPr fontId="6"/>
  </si>
  <si>
    <t>科学振興費</t>
    <rPh sb="0" eb="2">
      <t>カガク</t>
    </rPh>
    <rPh sb="2" eb="4">
      <t>シンコウ</t>
    </rPh>
    <rPh sb="4" eb="5">
      <t>ヒ</t>
    </rPh>
    <phoneticPr fontId="6"/>
  </si>
  <si>
    <t>災害対策費</t>
    <rPh sb="0" eb="2">
      <t>サイガイ</t>
    </rPh>
    <rPh sb="2" eb="4">
      <t>タイサク</t>
    </rPh>
    <rPh sb="4" eb="5">
      <t>ヒ</t>
    </rPh>
    <phoneticPr fontId="6"/>
  </si>
  <si>
    <t>社会保障関係費</t>
    <rPh sb="0" eb="2">
      <t>シャカイ</t>
    </rPh>
    <rPh sb="2" eb="4">
      <t>ホショウ</t>
    </rPh>
    <rPh sb="4" eb="7">
      <t>カンケイヒ</t>
    </rPh>
    <phoneticPr fontId="6"/>
  </si>
  <si>
    <t>社会保険費</t>
    <rPh sb="0" eb="2">
      <t>シャカイ</t>
    </rPh>
    <rPh sb="2" eb="5">
      <t>ホケンヒ</t>
    </rPh>
    <phoneticPr fontId="6"/>
  </si>
  <si>
    <t>社会福祉費</t>
    <rPh sb="0" eb="2">
      <t>シャカイ</t>
    </rPh>
    <rPh sb="2" eb="4">
      <t>フクシ</t>
    </rPh>
    <rPh sb="4" eb="5">
      <t>ヒ</t>
    </rPh>
    <phoneticPr fontId="6"/>
  </si>
  <si>
    <t>住宅対策費</t>
    <rPh sb="0" eb="2">
      <t>ジュウタク</t>
    </rPh>
    <rPh sb="2" eb="4">
      <t>タイサク</t>
    </rPh>
    <rPh sb="4" eb="5">
      <t>ヒ</t>
    </rPh>
    <phoneticPr fontId="6"/>
  </si>
  <si>
    <t>失業対策費</t>
    <rPh sb="0" eb="2">
      <t>シツギョウ</t>
    </rPh>
    <rPh sb="2" eb="5">
      <t>タイサクヒ</t>
    </rPh>
    <phoneticPr fontId="6"/>
  </si>
  <si>
    <t>保健衛生費</t>
    <rPh sb="0" eb="2">
      <t>ホケン</t>
    </rPh>
    <rPh sb="2" eb="4">
      <t>エイセイ</t>
    </rPh>
    <rPh sb="4" eb="5">
      <t>ヒ</t>
    </rPh>
    <phoneticPr fontId="6"/>
  </si>
  <si>
    <t>国債費</t>
    <rPh sb="0" eb="3">
      <t>コクサイヒ</t>
    </rPh>
    <phoneticPr fontId="6"/>
  </si>
  <si>
    <t>予備費</t>
    <rPh sb="0" eb="3">
      <t>ヨビヒ</t>
    </rPh>
    <phoneticPr fontId="6"/>
  </si>
  <si>
    <t>その他行政費</t>
    <rPh sb="2" eb="3">
      <t>タ</t>
    </rPh>
    <rPh sb="3" eb="5">
      <t>ギョウセイ</t>
    </rPh>
    <rPh sb="5" eb="6">
      <t>ヒ</t>
    </rPh>
    <phoneticPr fontId="6"/>
  </si>
  <si>
    <t>-</t>
    <phoneticPr fontId="6"/>
  </si>
  <si>
    <t>-</t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</si>
  <si>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</si>
  <si>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復興加速化・福島再生予備費</t>
    <rPh sb="0" eb="2">
      <t>フッコウ</t>
    </rPh>
    <rPh sb="2" eb="5">
      <t>カソクカ</t>
    </rPh>
    <rPh sb="6" eb="8">
      <t>フクシマ</t>
    </rPh>
    <rPh sb="8" eb="10">
      <t>サイセイ</t>
    </rPh>
    <rPh sb="10" eb="13">
      <t>ヨビヒ</t>
    </rPh>
    <phoneticPr fontId="6"/>
  </si>
  <si>
    <t>-</t>
    <phoneticPr fontId="6"/>
  </si>
  <si>
    <t>25</t>
    <phoneticPr fontId="6"/>
  </si>
  <si>
    <t>26</t>
  </si>
  <si>
    <t>-</t>
    <phoneticPr fontId="6"/>
  </si>
  <si>
    <t>27</t>
    <phoneticPr fontId="6"/>
  </si>
  <si>
    <t>28</t>
    <phoneticPr fontId="6"/>
  </si>
  <si>
    <t>-</t>
    <phoneticPr fontId="6"/>
  </si>
  <si>
    <t>29</t>
    <phoneticPr fontId="6"/>
  </si>
  <si>
    <t>30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</si>
  <si>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</si>
  <si>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産業投資予備費</t>
    <rPh sb="0" eb="2">
      <t>サンギョウ</t>
    </rPh>
    <rPh sb="2" eb="4">
      <t>トウシ</t>
    </rPh>
    <rPh sb="4" eb="7">
      <t>ヨビヒ</t>
    </rPh>
    <phoneticPr fontId="6"/>
  </si>
  <si>
    <t>2</t>
    <phoneticPr fontId="6"/>
  </si>
  <si>
    <t>3</t>
    <phoneticPr fontId="6"/>
  </si>
  <si>
    <t>4</t>
    <phoneticPr fontId="6"/>
  </si>
  <si>
    <t>-</t>
  </si>
  <si>
    <t>5</t>
  </si>
  <si>
    <t>－</t>
    <phoneticPr fontId="6"/>
  </si>
  <si>
    <t>6</t>
  </si>
  <si>
    <t>7</t>
    <phoneticPr fontId="6"/>
  </si>
  <si>
    <t>（注）令和７年度を除き各年度とも補正後予算である。</t>
    <rPh sb="11" eb="14">
      <t>カクネンド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</si>
</sst>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,##0;_ &quot;△&quot;* #,##0;* &quot;0&quot;;* &quot;－&quot;"/>
  </numFmts>
  <fonts count="8" x14ac:knownFonts="1"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6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top"/>
    </xf>
    <xf numFmtId="49" fontId="1" fillId="2" borderId="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0" xfId="0" applyFont="1" applyFill="1" applyAlignment="1">
      <alignment vertical="top"/>
    </xf>
    <xf numFmtId="49" fontId="0" fillId="2" borderId="4" xfId="0" applyNumberFormat="1" applyFont="1" applyFill="1" applyBorder="1" applyAlignment="1">
      <alignment vertical="center"/>
    </xf>
    <xf numFmtId="49" fontId="0" fillId="2" borderId="0" xfId="0" applyNumberFormat="1" applyFont="1" applyFill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6" fillId="2" borderId="10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49" fontId="1" fillId="2" borderId="0" xfId="0" applyNumberFormat="1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showGridLines="0" tabSelected="1" view="pageBreakPreview" zoomScale="115" zoomScaleNormal="100" zoomScaleSheetLayoutView="115" workbookViewId="0">
      <pane xSplit="3" ySplit="6" topLeftCell="D33" activePane="bottomRight" state="frozen"/>
      <selection pane="topRight" activeCell="D1" sqref="D1"/>
      <selection pane="bottomLeft" activeCell="A7" sqref="A7"/>
      <selection pane="bottomRight" activeCell="A50" sqref="A50:G50"/>
    </sheetView>
  </sheetViews>
  <sheetFormatPr defaultColWidth="9.42578125" defaultRowHeight="10.5" customHeight="1" x14ac:dyDescent="0.15"/>
  <cols>
    <col min="1" max="1" width="2.42578125" style="21" customWidth="1"/>
    <col min="2" max="2" width="26.42578125" style="21" customWidth="1"/>
    <col min="3" max="3" width="1.85546875" style="21" customWidth="1"/>
    <col min="4" max="7" width="14" style="21" customWidth="1"/>
    <col min="8" max="8" width="14.140625" style="21" customWidth="1"/>
    <col min="9" max="21" width="15.85546875" style="21" customWidth="1"/>
    <col min="22" max="16384" width="9.42578125" style="21"/>
  </cols>
  <sheetData>
    <row r="1" spans="1:21" s="2" customFormat="1" ht="14.55" customHeight="1" x14ac:dyDescent="0.15">
      <c r="A1" s="1"/>
      <c r="C1" s="3"/>
      <c r="D1" s="3"/>
      <c r="E1" s="3"/>
      <c r="F1" s="3"/>
      <c r="G1" s="3"/>
      <c r="I1" s="3"/>
    </row>
    <row r="2" spans="1:21" s="2" customFormat="1" ht="14.55" customHeight="1" x14ac:dyDescent="0.15">
      <c r="A2" s="39" t="s">
        <v>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1" s="2" customFormat="1" ht="14.55" customHeight="1" x14ac:dyDescent="0.15">
      <c r="A3" s="1"/>
      <c r="C3" s="3"/>
      <c r="D3" s="3"/>
      <c r="E3" s="3"/>
      <c r="F3" s="3"/>
      <c r="G3" s="3"/>
    </row>
    <row r="4" spans="1:21" s="2" customFormat="1" ht="14.55" customHeight="1" x14ac:dyDescent="0.15">
      <c r="A4" s="4"/>
      <c r="B4" s="24"/>
      <c r="C4" s="4"/>
      <c r="D4" s="5"/>
      <c r="E4" s="5"/>
      <c r="F4" s="5"/>
      <c r="H4" s="5"/>
      <c r="I4" s="5"/>
      <c r="J4" s="5"/>
      <c r="K4" s="5"/>
      <c r="L4" s="5"/>
      <c r="M4" s="5"/>
      <c r="N4" s="5"/>
      <c r="O4" s="5"/>
      <c r="P4" s="5"/>
      <c r="Q4" s="5"/>
      <c r="S4" s="5"/>
      <c r="T4" s="5"/>
      <c r="U4" s="5" t="s">
        <v>46</v>
      </c>
    </row>
    <row r="5" spans="1:21" s="2" customFormat="1" ht="25.05" customHeight="1" x14ac:dyDescent="0.15">
      <c r="A5" s="42" t="s">
        <v>0</v>
      </c>
      <c r="B5" s="42"/>
      <c r="C5" s="43"/>
      <c r="D5" s="6" t="s">
        <v>1</v>
      </c>
      <c r="E5" s="6" t="s">
        <v>2</v>
      </c>
      <c r="F5" s="6" t="s">
        <v>3</v>
      </c>
      <c r="G5" s="7" t="s">
        <v>5</v>
      </c>
      <c r="H5" s="7" t="s">
        <v>7</v>
      </c>
      <c r="I5" s="25" t="s">
        <v>49</v>
      </c>
      <c r="J5" s="7" t="s">
        <v>50</v>
      </c>
      <c r="K5" s="7" t="s">
        <v>52</v>
      </c>
      <c r="L5" s="7" t="s">
        <v>53</v>
      </c>
      <c r="M5" s="7" t="s">
        <v>55</v>
      </c>
      <c r="N5" s="7" t="s">
        <v>56</v>
      </c>
      <c r="O5" s="7" t="s">
        <v>57</v>
      </c>
      <c r="P5" s="6" t="s">
        <v>59</v>
      </c>
      <c r="Q5" s="6" t="s">
        <v>60</v>
      </c>
      <c r="R5" s="6" t="s">
        <v>61</v>
      </c>
      <c r="S5" s="6" t="s">
        <v>63</v>
      </c>
      <c r="T5" s="6" t="s">
        <v>65</v>
      </c>
      <c r="U5" s="6" t="s">
        <v>66</v>
      </c>
    </row>
    <row r="6" spans="1:21" s="4" customFormat="1" ht="6" customHeight="1" x14ac:dyDescent="0.15">
      <c r="A6" s="26"/>
      <c r="B6" s="26"/>
      <c r="C6" s="27"/>
      <c r="D6" s="8"/>
      <c r="E6" s="8"/>
      <c r="F6" s="8"/>
      <c r="G6" s="8"/>
      <c r="H6" s="8"/>
      <c r="I6" s="9"/>
      <c r="J6" s="9"/>
      <c r="K6" s="9"/>
      <c r="L6" s="9"/>
      <c r="M6" s="9"/>
      <c r="N6" s="9"/>
      <c r="O6" s="8"/>
      <c r="P6" s="8"/>
      <c r="Q6" s="35"/>
      <c r="R6" s="35"/>
      <c r="S6" s="35"/>
      <c r="T6" s="35"/>
      <c r="U6" s="35"/>
    </row>
    <row r="7" spans="1:21" s="28" customFormat="1" ht="20.25" customHeight="1" x14ac:dyDescent="0.15">
      <c r="A7" s="40" t="s">
        <v>10</v>
      </c>
      <c r="B7" s="40"/>
      <c r="C7" s="10"/>
      <c r="D7" s="11">
        <v>370941647466</v>
      </c>
      <c r="E7" s="11">
        <v>365604661397</v>
      </c>
      <c r="F7" s="11">
        <f>SUM(F8,F14,F24,F33,F42:F46,F18)</f>
        <v>368036070488</v>
      </c>
      <c r="G7" s="11">
        <f>SUM(G8,G14,G24,G33,G42:G46,G18)</f>
        <v>398129186882</v>
      </c>
      <c r="H7" s="11">
        <f>SUM(H8,H14,H24,H33,H42:H46,H18,H17,H28)</f>
        <v>395013025461</v>
      </c>
      <c r="I7" s="11">
        <v>388315255843</v>
      </c>
      <c r="J7" s="11">
        <v>410343332634</v>
      </c>
      <c r="K7" s="11">
        <v>401961712443</v>
      </c>
      <c r="L7" s="11">
        <v>404682137544</v>
      </c>
      <c r="M7" s="11">
        <v>392388260768</v>
      </c>
      <c r="N7" s="11">
        <v>387697483472</v>
      </c>
      <c r="O7" s="11">
        <v>388724064288</v>
      </c>
      <c r="P7" s="11">
        <v>422280812890</v>
      </c>
      <c r="Q7" s="36">
        <v>462720761746</v>
      </c>
      <c r="R7" s="36">
        <v>448750874213</v>
      </c>
      <c r="S7" s="36">
        <v>432423736629</v>
      </c>
      <c r="T7" s="36">
        <v>431955718743</v>
      </c>
      <c r="U7" s="36">
        <v>429481228883</v>
      </c>
    </row>
    <row r="8" spans="1:21" s="30" customFormat="1" ht="20.25" customHeight="1" x14ac:dyDescent="0.15">
      <c r="A8" s="40" t="s">
        <v>11</v>
      </c>
      <c r="B8" s="40"/>
      <c r="C8" s="29"/>
      <c r="D8" s="11">
        <v>1475075910</v>
      </c>
      <c r="E8" s="11">
        <v>1441307452</v>
      </c>
      <c r="F8" s="11">
        <f>SUM(F10:F12)</f>
        <v>1115358385</v>
      </c>
      <c r="G8" s="11">
        <f>SUM(G10:G12)</f>
        <v>837207995</v>
      </c>
      <c r="H8" s="11">
        <f>SUM(H9:H13)</f>
        <v>1303931087</v>
      </c>
      <c r="I8" s="11">
        <v>1300089290</v>
      </c>
      <c r="J8" s="11">
        <v>1208486306</v>
      </c>
      <c r="K8" s="11">
        <v>1084415364</v>
      </c>
      <c r="L8" s="11">
        <v>1360117595</v>
      </c>
      <c r="M8" s="11">
        <v>1124386114</v>
      </c>
      <c r="N8" s="11">
        <v>1111653422</v>
      </c>
      <c r="O8" s="11">
        <v>1195949636</v>
      </c>
      <c r="P8" s="11">
        <v>1099863410</v>
      </c>
      <c r="Q8" s="36">
        <v>940340258</v>
      </c>
      <c r="R8" s="36">
        <v>1030926668</v>
      </c>
      <c r="S8" s="36">
        <v>1057704206</v>
      </c>
      <c r="T8" s="36">
        <v>1104390126</v>
      </c>
      <c r="U8" s="36">
        <v>1280150828</v>
      </c>
    </row>
    <row r="9" spans="1:21" ht="11.1" customHeight="1" x14ac:dyDescent="0.15">
      <c r="A9" s="38"/>
      <c r="B9" s="12" t="s">
        <v>12</v>
      </c>
      <c r="C9" s="13"/>
      <c r="D9" s="14" t="s">
        <v>44</v>
      </c>
      <c r="E9" s="14" t="s">
        <v>44</v>
      </c>
      <c r="F9" s="14" t="s">
        <v>44</v>
      </c>
      <c r="G9" s="14" t="s">
        <v>45</v>
      </c>
      <c r="H9" s="15">
        <v>497234</v>
      </c>
      <c r="I9" s="14">
        <v>185844</v>
      </c>
      <c r="J9" s="14">
        <v>191154</v>
      </c>
      <c r="K9" s="14">
        <v>143366</v>
      </c>
      <c r="L9" s="14" t="s">
        <v>54</v>
      </c>
      <c r="M9" s="14" t="s">
        <v>6</v>
      </c>
      <c r="N9" s="14" t="s">
        <v>6</v>
      </c>
      <c r="O9" s="14" t="s">
        <v>6</v>
      </c>
      <c r="P9" s="14" t="s">
        <v>6</v>
      </c>
      <c r="Q9" s="37" t="s">
        <v>6</v>
      </c>
      <c r="R9" s="37" t="s">
        <v>62</v>
      </c>
      <c r="S9" s="37" t="s">
        <v>64</v>
      </c>
      <c r="T9" s="37" t="s">
        <v>8</v>
      </c>
      <c r="U9" s="37" t="s">
        <v>8</v>
      </c>
    </row>
    <row r="10" spans="1:21" ht="11.1" customHeight="1" x14ac:dyDescent="0.15">
      <c r="A10" s="12"/>
      <c r="B10" s="12" t="s">
        <v>13</v>
      </c>
      <c r="C10" s="13"/>
      <c r="D10" s="14">
        <v>169743647</v>
      </c>
      <c r="E10" s="14">
        <v>168435778</v>
      </c>
      <c r="F10" s="14">
        <v>157347297</v>
      </c>
      <c r="G10" s="14" t="s">
        <v>8</v>
      </c>
      <c r="H10" s="14">
        <v>42277252</v>
      </c>
      <c r="I10" s="14">
        <v>19656287</v>
      </c>
      <c r="J10" s="14">
        <v>15010185</v>
      </c>
      <c r="K10" s="14">
        <v>6886588</v>
      </c>
      <c r="L10" s="14">
        <v>8826448</v>
      </c>
      <c r="M10" s="14">
        <v>3711081</v>
      </c>
      <c r="N10" s="14">
        <v>5380334</v>
      </c>
      <c r="O10" s="14">
        <v>6230043</v>
      </c>
      <c r="P10" s="14">
        <v>7066166</v>
      </c>
      <c r="Q10" s="37">
        <v>741629</v>
      </c>
      <c r="R10" s="37">
        <v>810969</v>
      </c>
      <c r="S10" s="37">
        <v>556217</v>
      </c>
      <c r="T10" s="37">
        <v>533599</v>
      </c>
      <c r="U10" s="37">
        <v>1161067</v>
      </c>
    </row>
    <row r="11" spans="1:21" ht="11.1" customHeight="1" x14ac:dyDescent="0.15">
      <c r="A11" s="12"/>
      <c r="B11" s="12" t="s">
        <v>14</v>
      </c>
      <c r="C11" s="13"/>
      <c r="D11" s="14" t="s">
        <v>44</v>
      </c>
      <c r="E11" s="14" t="s">
        <v>44</v>
      </c>
      <c r="F11" s="14" t="s">
        <v>44</v>
      </c>
      <c r="G11" s="14" t="s">
        <v>45</v>
      </c>
      <c r="H11" s="14">
        <v>661229</v>
      </c>
      <c r="I11" s="14" t="s">
        <v>51</v>
      </c>
      <c r="J11" s="14" t="s">
        <v>51</v>
      </c>
      <c r="K11" s="14" t="s">
        <v>6</v>
      </c>
      <c r="L11" s="14" t="s">
        <v>6</v>
      </c>
      <c r="M11" s="14" t="s">
        <v>6</v>
      </c>
      <c r="N11" s="14" t="s">
        <v>6</v>
      </c>
      <c r="O11" s="14" t="s">
        <v>6</v>
      </c>
      <c r="P11" s="14" t="s">
        <v>6</v>
      </c>
      <c r="Q11" s="37" t="s">
        <v>6</v>
      </c>
      <c r="R11" s="37" t="s">
        <v>62</v>
      </c>
      <c r="S11" s="37" t="s">
        <v>64</v>
      </c>
      <c r="T11" s="37" t="s">
        <v>8</v>
      </c>
      <c r="U11" s="37" t="s">
        <v>8</v>
      </c>
    </row>
    <row r="12" spans="1:21" ht="11.1" customHeight="1" x14ac:dyDescent="0.15">
      <c r="A12" s="12"/>
      <c r="B12" s="12" t="s">
        <v>15</v>
      </c>
      <c r="C12" s="13"/>
      <c r="D12" s="14">
        <v>1305332263</v>
      </c>
      <c r="E12" s="14">
        <v>1272871674</v>
      </c>
      <c r="F12" s="14">
        <v>958011088</v>
      </c>
      <c r="G12" s="14">
        <v>837207995</v>
      </c>
      <c r="H12" s="14">
        <v>1256443716</v>
      </c>
      <c r="I12" s="14">
        <v>1278736567</v>
      </c>
      <c r="J12" s="14">
        <v>1193284967</v>
      </c>
      <c r="K12" s="14">
        <v>1077385410</v>
      </c>
      <c r="L12" s="14">
        <v>1351291147</v>
      </c>
      <c r="M12" s="14">
        <v>1120675033</v>
      </c>
      <c r="N12" s="14">
        <v>1106273088</v>
      </c>
      <c r="O12" s="14">
        <v>1189719593</v>
      </c>
      <c r="P12" s="14">
        <v>1092797244</v>
      </c>
      <c r="Q12" s="37">
        <v>939598629</v>
      </c>
      <c r="R12" s="37">
        <v>1030115699</v>
      </c>
      <c r="S12" s="37">
        <v>1057147989</v>
      </c>
      <c r="T12" s="37">
        <v>1103856527</v>
      </c>
      <c r="U12" s="37">
        <v>1278989761</v>
      </c>
    </row>
    <row r="13" spans="1:21" ht="11.1" customHeight="1" x14ac:dyDescent="0.15">
      <c r="A13" s="12"/>
      <c r="B13" s="12" t="s">
        <v>16</v>
      </c>
      <c r="C13" s="13"/>
      <c r="D13" s="14" t="s">
        <v>44</v>
      </c>
      <c r="E13" s="14" t="s">
        <v>44</v>
      </c>
      <c r="F13" s="14" t="s">
        <v>44</v>
      </c>
      <c r="G13" s="14" t="s">
        <v>45</v>
      </c>
      <c r="H13" s="14">
        <v>4051656</v>
      </c>
      <c r="I13" s="14">
        <v>1510592</v>
      </c>
      <c r="J13" s="14" t="s">
        <v>51</v>
      </c>
      <c r="K13" s="14" t="s">
        <v>6</v>
      </c>
      <c r="L13" s="14" t="s">
        <v>6</v>
      </c>
      <c r="M13" s="14" t="s">
        <v>6</v>
      </c>
      <c r="N13" s="14" t="s">
        <v>6</v>
      </c>
      <c r="O13" s="14" t="s">
        <v>6</v>
      </c>
      <c r="P13" s="14" t="s">
        <v>6</v>
      </c>
      <c r="Q13" s="37" t="s">
        <v>6</v>
      </c>
      <c r="R13" s="37" t="s">
        <v>62</v>
      </c>
      <c r="S13" s="37" t="s">
        <v>64</v>
      </c>
      <c r="T13" s="37" t="s">
        <v>8</v>
      </c>
      <c r="U13" s="37" t="s">
        <v>8</v>
      </c>
    </row>
    <row r="14" spans="1:21" s="30" customFormat="1" ht="11.1" customHeight="1" x14ac:dyDescent="0.15">
      <c r="A14" s="40" t="s">
        <v>17</v>
      </c>
      <c r="B14" s="40"/>
      <c r="C14" s="29"/>
      <c r="D14" s="11">
        <v>16741493144</v>
      </c>
      <c r="E14" s="11">
        <v>17667340061</v>
      </c>
      <c r="F14" s="11">
        <f>SUM(F15:F16)</f>
        <v>20611307496</v>
      </c>
      <c r="G14" s="11">
        <f>SUM(G15:G16)</f>
        <v>21692476278</v>
      </c>
      <c r="H14" s="11">
        <f>SUM(H15:H16)</f>
        <v>21113224909</v>
      </c>
      <c r="I14" s="11">
        <v>22078270207</v>
      </c>
      <c r="J14" s="11">
        <v>21004674271</v>
      </c>
      <c r="K14" s="11">
        <v>21137479725</v>
      </c>
      <c r="L14" s="11">
        <v>18698986164</v>
      </c>
      <c r="M14" s="11">
        <v>19676710722</v>
      </c>
      <c r="N14" s="11">
        <v>20079001309</v>
      </c>
      <c r="O14" s="11">
        <v>19855879226</v>
      </c>
      <c r="P14" s="11">
        <v>19884997703</v>
      </c>
      <c r="Q14" s="36">
        <v>23864369518</v>
      </c>
      <c r="R14" s="36">
        <v>21887084464</v>
      </c>
      <c r="S14" s="36">
        <v>21111736635</v>
      </c>
      <c r="T14" s="36">
        <v>24487574628</v>
      </c>
      <c r="U14" s="36">
        <v>21631485645</v>
      </c>
    </row>
    <row r="15" spans="1:21" s="30" customFormat="1" ht="11.1" customHeight="1" x14ac:dyDescent="0.15">
      <c r="A15" s="12"/>
      <c r="B15" s="12" t="s">
        <v>18</v>
      </c>
      <c r="C15" s="29"/>
      <c r="D15" s="14">
        <v>16637790097</v>
      </c>
      <c r="E15" s="14">
        <v>17559848049</v>
      </c>
      <c r="F15" s="14">
        <v>20506408491</v>
      </c>
      <c r="G15" s="14">
        <v>21589481084</v>
      </c>
      <c r="H15" s="14">
        <v>21014186461</v>
      </c>
      <c r="I15" s="14">
        <v>21987106036</v>
      </c>
      <c r="J15" s="14">
        <v>20922875136</v>
      </c>
      <c r="K15" s="14">
        <v>21053864360</v>
      </c>
      <c r="L15" s="14">
        <v>18618968289</v>
      </c>
      <c r="M15" s="14">
        <v>19599749968</v>
      </c>
      <c r="N15" s="14">
        <v>20004627683</v>
      </c>
      <c r="O15" s="14">
        <v>19785411858</v>
      </c>
      <c r="P15" s="14">
        <v>19817593653</v>
      </c>
      <c r="Q15" s="37">
        <v>23797760379</v>
      </c>
      <c r="R15" s="37">
        <v>21818122750</v>
      </c>
      <c r="S15" s="37">
        <v>21045216066</v>
      </c>
      <c r="T15" s="37">
        <v>24424074008</v>
      </c>
      <c r="U15" s="37">
        <v>21569281971</v>
      </c>
    </row>
    <row r="16" spans="1:21" s="30" customFormat="1" ht="11.1" customHeight="1" x14ac:dyDescent="0.15">
      <c r="A16" s="12"/>
      <c r="B16" s="12" t="s">
        <v>19</v>
      </c>
      <c r="C16" s="31"/>
      <c r="D16" s="14">
        <v>103703047</v>
      </c>
      <c r="E16" s="14">
        <v>107492012</v>
      </c>
      <c r="F16" s="14">
        <v>104899005</v>
      </c>
      <c r="G16" s="14">
        <v>102995194</v>
      </c>
      <c r="H16" s="14">
        <v>99038448</v>
      </c>
      <c r="I16" s="14">
        <v>91164171</v>
      </c>
      <c r="J16" s="14">
        <v>81799135</v>
      </c>
      <c r="K16" s="14">
        <v>83615365</v>
      </c>
      <c r="L16" s="14">
        <v>80017875</v>
      </c>
      <c r="M16" s="14">
        <v>76960754</v>
      </c>
      <c r="N16" s="14">
        <v>74373626</v>
      </c>
      <c r="O16" s="14">
        <v>70467368</v>
      </c>
      <c r="P16" s="14">
        <v>67404050</v>
      </c>
      <c r="Q16" s="37">
        <v>66609139</v>
      </c>
      <c r="R16" s="37">
        <v>68961714</v>
      </c>
      <c r="S16" s="37">
        <v>66520569</v>
      </c>
      <c r="T16" s="37">
        <v>63500620</v>
      </c>
      <c r="U16" s="37">
        <v>62203674</v>
      </c>
    </row>
    <row r="17" spans="1:21" ht="20.25" customHeight="1" x14ac:dyDescent="0.15">
      <c r="A17" s="40" t="s">
        <v>20</v>
      </c>
      <c r="B17" s="40"/>
      <c r="C17" s="16"/>
      <c r="D17" s="11" t="s">
        <v>44</v>
      </c>
      <c r="E17" s="11" t="s">
        <v>44</v>
      </c>
      <c r="F17" s="11" t="s">
        <v>44</v>
      </c>
      <c r="G17" s="11" t="s">
        <v>45</v>
      </c>
      <c r="H17" s="11">
        <v>103567894</v>
      </c>
      <c r="I17" s="11">
        <v>125578440</v>
      </c>
      <c r="J17" s="11">
        <v>37113221</v>
      </c>
      <c r="K17" s="11">
        <v>33215210</v>
      </c>
      <c r="L17" s="11">
        <v>11461552</v>
      </c>
      <c r="M17" s="11">
        <v>12803603</v>
      </c>
      <c r="N17" s="11" t="s">
        <v>6</v>
      </c>
      <c r="O17" s="11" t="s">
        <v>6</v>
      </c>
      <c r="P17" s="11" t="s">
        <v>6</v>
      </c>
      <c r="Q17" s="36" t="s">
        <v>6</v>
      </c>
      <c r="R17" s="36" t="s">
        <v>62</v>
      </c>
      <c r="S17" s="36" t="s">
        <v>64</v>
      </c>
      <c r="T17" s="36" t="s">
        <v>8</v>
      </c>
      <c r="U17" s="36" t="s">
        <v>8</v>
      </c>
    </row>
    <row r="18" spans="1:21" ht="20.25" customHeight="1" x14ac:dyDescent="0.15">
      <c r="A18" s="40" t="s">
        <v>21</v>
      </c>
      <c r="B18" s="40"/>
      <c r="C18" s="16"/>
      <c r="D18" s="11">
        <v>6016731984</v>
      </c>
      <c r="E18" s="11">
        <v>5793640376</v>
      </c>
      <c r="F18" s="11">
        <f>SUM(F19:F23)</f>
        <v>3829589537</v>
      </c>
      <c r="G18" s="11">
        <f>SUM(G19:G23)</f>
        <v>3785721401</v>
      </c>
      <c r="H18" s="11">
        <f>SUM(H19:H23)</f>
        <v>5421845095</v>
      </c>
      <c r="I18" s="11">
        <v>5085046183</v>
      </c>
      <c r="J18" s="11">
        <v>1346672818</v>
      </c>
      <c r="K18" s="11">
        <v>1557747383</v>
      </c>
      <c r="L18" s="11">
        <v>1726818463</v>
      </c>
      <c r="M18" s="11">
        <v>1147995483</v>
      </c>
      <c r="N18" s="11">
        <v>1031539915</v>
      </c>
      <c r="O18" s="11">
        <v>1132518051</v>
      </c>
      <c r="P18" s="11">
        <v>902987024</v>
      </c>
      <c r="Q18" s="36">
        <v>357970950</v>
      </c>
      <c r="R18" s="36">
        <v>376110547</v>
      </c>
      <c r="S18" s="36">
        <v>383423902</v>
      </c>
      <c r="T18" s="36">
        <v>392306844</v>
      </c>
      <c r="U18" s="36">
        <v>396640168</v>
      </c>
    </row>
    <row r="19" spans="1:21" s="30" customFormat="1" ht="11.1" customHeight="1" x14ac:dyDescent="0.15">
      <c r="A19" s="12"/>
      <c r="B19" s="12" t="s">
        <v>22</v>
      </c>
      <c r="C19" s="29"/>
      <c r="D19" s="14">
        <v>1224294869</v>
      </c>
      <c r="E19" s="14">
        <v>1433730895</v>
      </c>
      <c r="F19" s="14">
        <v>887521629</v>
      </c>
      <c r="G19" s="14">
        <v>918450340</v>
      </c>
      <c r="H19" s="14">
        <v>1280083501</v>
      </c>
      <c r="I19" s="14">
        <v>959375521</v>
      </c>
      <c r="J19" s="14">
        <v>38767548</v>
      </c>
      <c r="K19" s="14">
        <v>42183321</v>
      </c>
      <c r="L19" s="14">
        <v>22065904</v>
      </c>
      <c r="M19" s="14">
        <v>19164708</v>
      </c>
      <c r="N19" s="14">
        <v>16321089</v>
      </c>
      <c r="O19" s="14">
        <v>10594004</v>
      </c>
      <c r="P19" s="14">
        <v>6019331</v>
      </c>
      <c r="Q19" s="37">
        <v>604000</v>
      </c>
      <c r="R19" s="37">
        <v>628000</v>
      </c>
      <c r="S19" s="37">
        <v>462416</v>
      </c>
      <c r="T19" s="37" t="s">
        <v>8</v>
      </c>
      <c r="U19" s="37">
        <v>560000</v>
      </c>
    </row>
    <row r="20" spans="1:21" s="30" customFormat="1" ht="11.1" customHeight="1" x14ac:dyDescent="0.15">
      <c r="A20" s="12"/>
      <c r="B20" s="12" t="s">
        <v>23</v>
      </c>
      <c r="C20" s="31"/>
      <c r="D20" s="14">
        <v>4440708676</v>
      </c>
      <c r="E20" s="14">
        <v>3947660006</v>
      </c>
      <c r="F20" s="14">
        <v>2554132621</v>
      </c>
      <c r="G20" s="14">
        <v>2454291328</v>
      </c>
      <c r="H20" s="14">
        <v>3477820105</v>
      </c>
      <c r="I20" s="14">
        <v>2824117778</v>
      </c>
      <c r="J20" s="14">
        <v>519450201</v>
      </c>
      <c r="K20" s="14">
        <v>614505075</v>
      </c>
      <c r="L20" s="14">
        <v>700553831</v>
      </c>
      <c r="M20" s="14">
        <v>635199418</v>
      </c>
      <c r="N20" s="14">
        <v>628393599</v>
      </c>
      <c r="O20" s="14">
        <v>704162606</v>
      </c>
      <c r="P20" s="14">
        <v>616876319</v>
      </c>
      <c r="Q20" s="37">
        <v>203064837</v>
      </c>
      <c r="R20" s="37">
        <v>228894426</v>
      </c>
      <c r="S20" s="37">
        <v>234229959</v>
      </c>
      <c r="T20" s="37">
        <v>235431094</v>
      </c>
      <c r="U20" s="37">
        <v>234663811</v>
      </c>
    </row>
    <row r="21" spans="1:21" s="30" customFormat="1" ht="11.1" customHeight="1" x14ac:dyDescent="0.15">
      <c r="A21" s="12"/>
      <c r="B21" s="12" t="s">
        <v>24</v>
      </c>
      <c r="C21" s="29"/>
      <c r="D21" s="14">
        <v>5069310</v>
      </c>
      <c r="E21" s="14">
        <v>3368330</v>
      </c>
      <c r="F21" s="14">
        <v>3294066</v>
      </c>
      <c r="G21" s="14">
        <v>29589384</v>
      </c>
      <c r="H21" s="14">
        <v>194281490</v>
      </c>
      <c r="I21" s="14">
        <v>666055667</v>
      </c>
      <c r="J21" s="14">
        <v>506647000</v>
      </c>
      <c r="K21" s="14">
        <v>509206000</v>
      </c>
      <c r="L21" s="14">
        <v>439140400</v>
      </c>
      <c r="M21" s="14">
        <v>228843000</v>
      </c>
      <c r="N21" s="14">
        <v>195291800</v>
      </c>
      <c r="O21" s="14">
        <v>215430200</v>
      </c>
      <c r="P21" s="14">
        <v>137980400</v>
      </c>
      <c r="Q21" s="37">
        <v>16423400</v>
      </c>
      <c r="R21" s="37">
        <v>8009254</v>
      </c>
      <c r="S21" s="37">
        <v>8143565</v>
      </c>
      <c r="T21" s="37">
        <v>8548083</v>
      </c>
      <c r="U21" s="37">
        <v>11191300</v>
      </c>
    </row>
    <row r="22" spans="1:21" s="30" customFormat="1" ht="11.1" customHeight="1" x14ac:dyDescent="0.15">
      <c r="A22" s="12"/>
      <c r="B22" s="12" t="s">
        <v>25</v>
      </c>
      <c r="C22" s="31"/>
      <c r="D22" s="14">
        <v>1647713</v>
      </c>
      <c r="E22" s="14">
        <v>1458465</v>
      </c>
      <c r="F22" s="14">
        <v>1339007</v>
      </c>
      <c r="G22" s="14">
        <v>1222692</v>
      </c>
      <c r="H22" s="14">
        <v>4152782</v>
      </c>
      <c r="I22" s="14">
        <v>3389002</v>
      </c>
      <c r="J22" s="14">
        <v>2650826</v>
      </c>
      <c r="K22" s="14">
        <v>3115050</v>
      </c>
      <c r="L22" s="14">
        <v>363998</v>
      </c>
      <c r="M22" s="14">
        <v>483834</v>
      </c>
      <c r="N22" s="14">
        <v>474118</v>
      </c>
      <c r="O22" s="14">
        <v>705993</v>
      </c>
      <c r="P22" s="14">
        <v>714542</v>
      </c>
      <c r="Q22" s="37">
        <v>733019</v>
      </c>
      <c r="R22" s="37">
        <v>1024261</v>
      </c>
      <c r="S22" s="37">
        <v>1100170</v>
      </c>
      <c r="T22" s="37">
        <v>1165565</v>
      </c>
      <c r="U22" s="37">
        <v>1080649</v>
      </c>
    </row>
    <row r="23" spans="1:21" s="30" customFormat="1" ht="11.1" customHeight="1" x14ac:dyDescent="0.15">
      <c r="A23" s="12"/>
      <c r="B23" s="12" t="s">
        <v>19</v>
      </c>
      <c r="C23" s="31"/>
      <c r="D23" s="14">
        <v>345011416</v>
      </c>
      <c r="E23" s="14">
        <v>407422680</v>
      </c>
      <c r="F23" s="14">
        <v>383302214</v>
      </c>
      <c r="G23" s="14">
        <v>382167657</v>
      </c>
      <c r="H23" s="14">
        <v>465507217</v>
      </c>
      <c r="I23" s="14">
        <v>632108215</v>
      </c>
      <c r="J23" s="14">
        <v>279157243</v>
      </c>
      <c r="K23" s="14">
        <v>388737937</v>
      </c>
      <c r="L23" s="14">
        <v>564694330</v>
      </c>
      <c r="M23" s="14">
        <v>264304523</v>
      </c>
      <c r="N23" s="14">
        <v>191059309</v>
      </c>
      <c r="O23" s="14">
        <v>201625248</v>
      </c>
      <c r="P23" s="14">
        <v>141396432</v>
      </c>
      <c r="Q23" s="37">
        <v>137145694</v>
      </c>
      <c r="R23" s="37">
        <v>137554606</v>
      </c>
      <c r="S23" s="37">
        <v>139487792</v>
      </c>
      <c r="T23" s="37">
        <v>147162102</v>
      </c>
      <c r="U23" s="37">
        <v>149144408</v>
      </c>
    </row>
    <row r="24" spans="1:21" ht="20.25" customHeight="1" x14ac:dyDescent="0.15">
      <c r="A24" s="40" t="s">
        <v>26</v>
      </c>
      <c r="B24" s="40"/>
      <c r="C24" s="16"/>
      <c r="D24" s="11">
        <v>3102620276</v>
      </c>
      <c r="E24" s="11">
        <v>3539158463</v>
      </c>
      <c r="F24" s="11">
        <f>SUM(F25:F26)</f>
        <v>2833464552</v>
      </c>
      <c r="G24" s="11">
        <f>SUM(G25:G26)</f>
        <v>2934202676</v>
      </c>
      <c r="H24" s="11">
        <f>SUM(H25:H27)</f>
        <v>3060815190</v>
      </c>
      <c r="I24" s="11">
        <v>2877003047</v>
      </c>
      <c r="J24" s="11">
        <v>1701161338</v>
      </c>
      <c r="K24" s="11">
        <v>1633007954</v>
      </c>
      <c r="L24" s="11">
        <v>1879831016</v>
      </c>
      <c r="M24" s="11">
        <v>1607965511</v>
      </c>
      <c r="N24" s="11">
        <v>1613544896</v>
      </c>
      <c r="O24" s="11">
        <v>1670233307</v>
      </c>
      <c r="P24" s="11">
        <v>1883352533</v>
      </c>
      <c r="Q24" s="36">
        <v>1547679202</v>
      </c>
      <c r="R24" s="36">
        <v>1540735659</v>
      </c>
      <c r="S24" s="36">
        <v>1851130646</v>
      </c>
      <c r="T24" s="36">
        <v>1814022316</v>
      </c>
      <c r="U24" s="36">
        <v>1733461380</v>
      </c>
    </row>
    <row r="25" spans="1:21" ht="11.1" customHeight="1" x14ac:dyDescent="0.15">
      <c r="A25" s="12"/>
      <c r="B25" s="12" t="s">
        <v>27</v>
      </c>
      <c r="C25" s="16"/>
      <c r="D25" s="14">
        <v>2825693869</v>
      </c>
      <c r="E25" s="14">
        <v>3037034093</v>
      </c>
      <c r="F25" s="14">
        <v>2593387632</v>
      </c>
      <c r="G25" s="14">
        <v>2493136470</v>
      </c>
      <c r="H25" s="14">
        <v>2131782161</v>
      </c>
      <c r="I25" s="14">
        <v>2092488324</v>
      </c>
      <c r="J25" s="14">
        <v>1147321702</v>
      </c>
      <c r="K25" s="14">
        <v>1080560713</v>
      </c>
      <c r="L25" s="14">
        <v>1074060402</v>
      </c>
      <c r="M25" s="14">
        <v>1006058251</v>
      </c>
      <c r="N25" s="14">
        <v>1035215755</v>
      </c>
      <c r="O25" s="14">
        <v>1039309003</v>
      </c>
      <c r="P25" s="14">
        <v>1016467966</v>
      </c>
      <c r="Q25" s="37">
        <v>983337134</v>
      </c>
      <c r="R25" s="37">
        <v>1028952343</v>
      </c>
      <c r="S25" s="37">
        <v>1174116582</v>
      </c>
      <c r="T25" s="37">
        <v>1132156932</v>
      </c>
      <c r="U25" s="37">
        <v>1076650541</v>
      </c>
    </row>
    <row r="26" spans="1:21" ht="11.1" customHeight="1" x14ac:dyDescent="0.15">
      <c r="A26" s="12"/>
      <c r="B26" s="12" t="s">
        <v>28</v>
      </c>
      <c r="C26" s="16"/>
      <c r="D26" s="14">
        <v>276926407</v>
      </c>
      <c r="E26" s="14">
        <v>502124370</v>
      </c>
      <c r="F26" s="14">
        <v>240076920</v>
      </c>
      <c r="G26" s="14">
        <v>441066206</v>
      </c>
      <c r="H26" s="14">
        <v>915644473</v>
      </c>
      <c r="I26" s="14">
        <v>759466499</v>
      </c>
      <c r="J26" s="14">
        <v>547060597</v>
      </c>
      <c r="K26" s="14">
        <v>547753310</v>
      </c>
      <c r="L26" s="14">
        <v>799503603</v>
      </c>
      <c r="M26" s="14">
        <v>596516597</v>
      </c>
      <c r="N26" s="14">
        <v>573553194</v>
      </c>
      <c r="O26" s="14">
        <v>626389409</v>
      </c>
      <c r="P26" s="14">
        <v>863728547</v>
      </c>
      <c r="Q26" s="37">
        <v>563684054</v>
      </c>
      <c r="R26" s="37">
        <v>510766914</v>
      </c>
      <c r="S26" s="37">
        <v>676074157</v>
      </c>
      <c r="T26" s="37">
        <v>680961900</v>
      </c>
      <c r="U26" s="37">
        <v>655802817</v>
      </c>
    </row>
    <row r="27" spans="1:21" ht="11.1" customHeight="1" x14ac:dyDescent="0.15">
      <c r="A27" s="12"/>
      <c r="B27" s="12" t="s">
        <v>29</v>
      </c>
      <c r="C27" s="16"/>
      <c r="D27" s="14" t="s">
        <v>6</v>
      </c>
      <c r="E27" s="14" t="s">
        <v>6</v>
      </c>
      <c r="F27" s="14" t="s">
        <v>6</v>
      </c>
      <c r="G27" s="14" t="s">
        <v>6</v>
      </c>
      <c r="H27" s="14">
        <v>13388556</v>
      </c>
      <c r="I27" s="14">
        <v>25048224</v>
      </c>
      <c r="J27" s="14">
        <v>6779039</v>
      </c>
      <c r="K27" s="14">
        <v>4693931</v>
      </c>
      <c r="L27" s="14">
        <v>6267011</v>
      </c>
      <c r="M27" s="14">
        <v>5390663</v>
      </c>
      <c r="N27" s="14">
        <v>4775947</v>
      </c>
      <c r="O27" s="14">
        <v>4534895</v>
      </c>
      <c r="P27" s="14">
        <v>3156020</v>
      </c>
      <c r="Q27" s="37">
        <v>658014</v>
      </c>
      <c r="R27" s="37">
        <v>1016402</v>
      </c>
      <c r="S27" s="37">
        <v>939907</v>
      </c>
      <c r="T27" s="37">
        <v>903484</v>
      </c>
      <c r="U27" s="37">
        <v>1008022</v>
      </c>
    </row>
    <row r="28" spans="1:21" ht="20.25" customHeight="1" x14ac:dyDescent="0.15">
      <c r="A28" s="40" t="s">
        <v>30</v>
      </c>
      <c r="B28" s="40"/>
      <c r="C28" s="16"/>
      <c r="D28" s="11" t="s">
        <v>44</v>
      </c>
      <c r="E28" s="11" t="s">
        <v>44</v>
      </c>
      <c r="F28" s="11" t="s">
        <v>44</v>
      </c>
      <c r="G28" s="11" t="s">
        <v>45</v>
      </c>
      <c r="H28" s="11">
        <f>SUM(H29:H32)</f>
        <v>304229418</v>
      </c>
      <c r="I28" s="11">
        <v>249587736</v>
      </c>
      <c r="J28" s="11">
        <v>146404556</v>
      </c>
      <c r="K28" s="11">
        <v>215921882</v>
      </c>
      <c r="L28" s="11">
        <v>56202349</v>
      </c>
      <c r="M28" s="11">
        <v>32482345</v>
      </c>
      <c r="N28" s="11">
        <v>26924402</v>
      </c>
      <c r="O28" s="11">
        <v>24532124</v>
      </c>
      <c r="P28" s="11">
        <v>23599596</v>
      </c>
      <c r="Q28" s="36">
        <v>8770404</v>
      </c>
      <c r="R28" s="36">
        <v>7624433</v>
      </c>
      <c r="S28" s="36">
        <v>20922580</v>
      </c>
      <c r="T28" s="36">
        <v>18156275</v>
      </c>
      <c r="U28" s="36">
        <v>17784874</v>
      </c>
    </row>
    <row r="29" spans="1:21" ht="11.1" customHeight="1" x14ac:dyDescent="0.15">
      <c r="A29" s="12"/>
      <c r="B29" s="12" t="s">
        <v>31</v>
      </c>
      <c r="C29" s="16"/>
      <c r="D29" s="14" t="s">
        <v>44</v>
      </c>
      <c r="E29" s="14" t="s">
        <v>44</v>
      </c>
      <c r="F29" s="14" t="s">
        <v>44</v>
      </c>
      <c r="G29" s="14" t="s">
        <v>45</v>
      </c>
      <c r="H29" s="14">
        <v>216413674</v>
      </c>
      <c r="I29" s="14">
        <v>180737566</v>
      </c>
      <c r="J29" s="14">
        <v>96547186</v>
      </c>
      <c r="K29" s="14">
        <v>179697087</v>
      </c>
      <c r="L29" s="14">
        <v>20242103</v>
      </c>
      <c r="M29" s="14">
        <v>17748460</v>
      </c>
      <c r="N29" s="14">
        <v>15196382</v>
      </c>
      <c r="O29" s="14">
        <v>10432952</v>
      </c>
      <c r="P29" s="14">
        <v>8414600</v>
      </c>
      <c r="Q29" s="37">
        <v>5773699</v>
      </c>
      <c r="R29" s="37">
        <v>4860415</v>
      </c>
      <c r="S29" s="37">
        <v>4499899</v>
      </c>
      <c r="T29" s="37">
        <v>4140478</v>
      </c>
      <c r="U29" s="37">
        <v>3696603</v>
      </c>
    </row>
    <row r="30" spans="1:21" ht="11.1" customHeight="1" x14ac:dyDescent="0.15">
      <c r="A30" s="12"/>
      <c r="B30" s="12" t="s">
        <v>32</v>
      </c>
      <c r="C30" s="16"/>
      <c r="D30" s="14" t="s">
        <v>44</v>
      </c>
      <c r="E30" s="14" t="s">
        <v>44</v>
      </c>
      <c r="F30" s="14" t="s">
        <v>44</v>
      </c>
      <c r="G30" s="14" t="s">
        <v>45</v>
      </c>
      <c r="H30" s="14">
        <v>4011686</v>
      </c>
      <c r="I30" s="14">
        <v>3589704</v>
      </c>
      <c r="J30" s="14">
        <v>3987733</v>
      </c>
      <c r="K30" s="14">
        <v>4079530</v>
      </c>
      <c r="L30" s="14">
        <v>1920275</v>
      </c>
      <c r="M30" s="14">
        <v>904044</v>
      </c>
      <c r="N30" s="14">
        <v>553090</v>
      </c>
      <c r="O30" s="14">
        <v>565004</v>
      </c>
      <c r="P30" s="14">
        <v>406637</v>
      </c>
      <c r="Q30" s="37">
        <v>250389</v>
      </c>
      <c r="R30" s="37">
        <v>245130</v>
      </c>
      <c r="S30" s="37">
        <v>209674</v>
      </c>
      <c r="T30" s="37">
        <v>205483</v>
      </c>
      <c r="U30" s="37">
        <v>203470</v>
      </c>
    </row>
    <row r="31" spans="1:21" ht="11.1" customHeight="1" x14ac:dyDescent="0.15">
      <c r="A31" s="12"/>
      <c r="B31" s="12" t="s">
        <v>33</v>
      </c>
      <c r="C31" s="16"/>
      <c r="D31" s="14" t="s">
        <v>44</v>
      </c>
      <c r="E31" s="14" t="s">
        <v>44</v>
      </c>
      <c r="F31" s="14" t="s">
        <v>44</v>
      </c>
      <c r="G31" s="14" t="s">
        <v>45</v>
      </c>
      <c r="H31" s="14">
        <v>69092846</v>
      </c>
      <c r="I31" s="14">
        <v>30091252</v>
      </c>
      <c r="J31" s="14">
        <v>18967496</v>
      </c>
      <c r="K31" s="14">
        <v>11478987</v>
      </c>
      <c r="L31" s="14">
        <v>7350044</v>
      </c>
      <c r="M31" s="14">
        <v>5524986</v>
      </c>
      <c r="N31" s="14">
        <v>5061136</v>
      </c>
      <c r="O31" s="14">
        <v>4684990</v>
      </c>
      <c r="P31" s="14">
        <v>4468642</v>
      </c>
      <c r="Q31" s="37">
        <v>1978488</v>
      </c>
      <c r="R31" s="37">
        <v>2484294</v>
      </c>
      <c r="S31" s="37">
        <v>16182256</v>
      </c>
      <c r="T31" s="37">
        <v>13778236</v>
      </c>
      <c r="U31" s="37">
        <v>13882437</v>
      </c>
    </row>
    <row r="32" spans="1:21" ht="11.1" customHeight="1" x14ac:dyDescent="0.15">
      <c r="A32" s="12"/>
      <c r="B32" s="12" t="s">
        <v>34</v>
      </c>
      <c r="C32" s="16"/>
      <c r="D32" s="14" t="s">
        <v>44</v>
      </c>
      <c r="E32" s="14" t="s">
        <v>44</v>
      </c>
      <c r="F32" s="14" t="s">
        <v>44</v>
      </c>
      <c r="G32" s="14" t="s">
        <v>45</v>
      </c>
      <c r="H32" s="14">
        <v>14711212</v>
      </c>
      <c r="I32" s="14">
        <v>35169214</v>
      </c>
      <c r="J32" s="14">
        <v>26902141</v>
      </c>
      <c r="K32" s="14">
        <v>20666278</v>
      </c>
      <c r="L32" s="14">
        <v>26689927</v>
      </c>
      <c r="M32" s="14">
        <v>8304855</v>
      </c>
      <c r="N32" s="14">
        <v>6113794</v>
      </c>
      <c r="O32" s="14">
        <v>8849178</v>
      </c>
      <c r="P32" s="14">
        <v>10309717</v>
      </c>
      <c r="Q32" s="37">
        <v>767828</v>
      </c>
      <c r="R32" s="37">
        <v>34594</v>
      </c>
      <c r="S32" s="37">
        <v>30751</v>
      </c>
      <c r="T32" s="37">
        <v>32078</v>
      </c>
      <c r="U32" s="37">
        <v>2364</v>
      </c>
    </row>
    <row r="33" spans="1:21" ht="20.25" customHeight="1" x14ac:dyDescent="0.15">
      <c r="A33" s="40" t="s">
        <v>35</v>
      </c>
      <c r="B33" s="40"/>
      <c r="C33" s="16"/>
      <c r="D33" s="11">
        <v>78414466728</v>
      </c>
      <c r="E33" s="11">
        <v>82155807888</v>
      </c>
      <c r="F33" s="11">
        <f>SUM(F34:F41)</f>
        <v>84645091680</v>
      </c>
      <c r="G33" s="11">
        <f>SUM(G34:G41)</f>
        <v>85775979194</v>
      </c>
      <c r="H33" s="11">
        <f>SUM(H34:H41)</f>
        <v>84982547232</v>
      </c>
      <c r="I33" s="11">
        <v>83544139768</v>
      </c>
      <c r="J33" s="11">
        <v>84962468326</v>
      </c>
      <c r="K33" s="11">
        <v>89196780538</v>
      </c>
      <c r="L33" s="11">
        <v>92556751137</v>
      </c>
      <c r="M33" s="11">
        <v>93867501351</v>
      </c>
      <c r="N33" s="11">
        <v>96275201627</v>
      </c>
      <c r="O33" s="11">
        <v>98033708629</v>
      </c>
      <c r="P33" s="11">
        <v>103997494968</v>
      </c>
      <c r="Q33" s="36">
        <v>103698504261</v>
      </c>
      <c r="R33" s="36">
        <v>103312157629</v>
      </c>
      <c r="S33" s="36">
        <v>106474077317</v>
      </c>
      <c r="T33" s="36">
        <v>110405095183</v>
      </c>
      <c r="U33" s="36">
        <v>111954134810</v>
      </c>
    </row>
    <row r="34" spans="1:21" ht="11.1" customHeight="1" x14ac:dyDescent="0.15">
      <c r="A34" s="12"/>
      <c r="B34" s="12" t="s">
        <v>36</v>
      </c>
      <c r="C34" s="16"/>
      <c r="D34" s="14">
        <v>73125981440</v>
      </c>
      <c r="E34" s="14">
        <v>76044059533</v>
      </c>
      <c r="F34" s="14">
        <v>76460404322</v>
      </c>
      <c r="G34" s="14">
        <v>77388440093</v>
      </c>
      <c r="H34" s="14">
        <v>78095649021</v>
      </c>
      <c r="I34" s="14">
        <v>77023632762</v>
      </c>
      <c r="J34" s="14">
        <v>78535561412</v>
      </c>
      <c r="K34" s="14">
        <v>82752356132</v>
      </c>
      <c r="L34" s="14">
        <v>86548252588</v>
      </c>
      <c r="M34" s="14">
        <v>88085080768</v>
      </c>
      <c r="N34" s="14">
        <v>89450187467</v>
      </c>
      <c r="O34" s="14">
        <v>90724948061</v>
      </c>
      <c r="P34" s="14">
        <v>92369156451</v>
      </c>
      <c r="Q34" s="37">
        <v>93547383118</v>
      </c>
      <c r="R34" s="37">
        <v>93922503232</v>
      </c>
      <c r="S34" s="37">
        <v>96486498032</v>
      </c>
      <c r="T34" s="37">
        <v>99960505117</v>
      </c>
      <c r="U34" s="37">
        <v>100095721284</v>
      </c>
    </row>
    <row r="35" spans="1:21" ht="11.1" customHeight="1" x14ac:dyDescent="0.15">
      <c r="A35" s="12"/>
      <c r="B35" s="12" t="s">
        <v>37</v>
      </c>
      <c r="C35" s="16"/>
      <c r="D35" s="14" t="s">
        <v>44</v>
      </c>
      <c r="E35" s="14" t="s">
        <v>44</v>
      </c>
      <c r="F35" s="14" t="s">
        <v>44</v>
      </c>
      <c r="G35" s="14" t="s">
        <v>45</v>
      </c>
      <c r="H35" s="14">
        <v>10563386</v>
      </c>
      <c r="I35" s="14">
        <v>8056430</v>
      </c>
      <c r="J35" s="14">
        <v>9877750</v>
      </c>
      <c r="K35" s="14">
        <v>2973501</v>
      </c>
      <c r="L35" s="14">
        <v>509554</v>
      </c>
      <c r="M35" s="14">
        <v>394889</v>
      </c>
      <c r="N35" s="14">
        <v>961325925</v>
      </c>
      <c r="O35" s="14">
        <v>1221019787</v>
      </c>
      <c r="P35" s="14">
        <v>1514538721</v>
      </c>
      <c r="Q35" s="37">
        <v>1650522036</v>
      </c>
      <c r="R35" s="37">
        <v>1739098630</v>
      </c>
      <c r="S35" s="37">
        <v>1788591419</v>
      </c>
      <c r="T35" s="37">
        <v>1949307453</v>
      </c>
      <c r="U35" s="37">
        <v>1978238302</v>
      </c>
    </row>
    <row r="36" spans="1:21" ht="11.1" customHeight="1" x14ac:dyDescent="0.15">
      <c r="A36" s="12"/>
      <c r="B36" s="12" t="s">
        <v>38</v>
      </c>
      <c r="C36" s="16"/>
      <c r="D36" s="14" t="s">
        <v>44</v>
      </c>
      <c r="E36" s="14" t="s">
        <v>44</v>
      </c>
      <c r="F36" s="14" t="s">
        <v>44</v>
      </c>
      <c r="G36" s="14" t="s">
        <v>45</v>
      </c>
      <c r="H36" s="14">
        <v>100000</v>
      </c>
      <c r="I36" s="14">
        <v>300000</v>
      </c>
      <c r="J36" s="14">
        <v>100000</v>
      </c>
      <c r="K36" s="14">
        <v>90000</v>
      </c>
      <c r="L36" s="14" t="s">
        <v>6</v>
      </c>
      <c r="M36" s="14" t="s">
        <v>6</v>
      </c>
      <c r="N36" s="14" t="s">
        <v>6</v>
      </c>
      <c r="O36" s="14" t="s">
        <v>6</v>
      </c>
      <c r="P36" s="14" t="s">
        <v>6</v>
      </c>
      <c r="Q36" s="37">
        <v>22353000</v>
      </c>
      <c r="R36" s="37">
        <v>22133000</v>
      </c>
      <c r="S36" s="37">
        <v>21910000</v>
      </c>
      <c r="T36" s="37">
        <v>22557057</v>
      </c>
      <c r="U36" s="37">
        <v>23000000</v>
      </c>
    </row>
    <row r="37" spans="1:21" ht="11.1" customHeight="1" x14ac:dyDescent="0.15">
      <c r="A37" s="12"/>
      <c r="B37" s="12" t="s">
        <v>39</v>
      </c>
      <c r="C37" s="16"/>
      <c r="D37" s="14">
        <v>4664047271</v>
      </c>
      <c r="E37" s="14">
        <v>5450550813</v>
      </c>
      <c r="F37" s="14">
        <v>6415697024</v>
      </c>
      <c r="G37" s="14">
        <v>6470645240</v>
      </c>
      <c r="H37" s="14">
        <v>4857286603</v>
      </c>
      <c r="I37" s="14">
        <v>4767140321</v>
      </c>
      <c r="J37" s="14">
        <v>4822526039</v>
      </c>
      <c r="K37" s="14">
        <v>4807150960</v>
      </c>
      <c r="L37" s="14">
        <v>4306019796</v>
      </c>
      <c r="M37" s="14">
        <v>4039701166</v>
      </c>
      <c r="N37" s="14">
        <v>4119415374</v>
      </c>
      <c r="O37" s="14">
        <v>4328670083</v>
      </c>
      <c r="P37" s="14">
        <v>8316822712</v>
      </c>
      <c r="Q37" s="37">
        <v>6781468126</v>
      </c>
      <c r="R37" s="37">
        <v>5957431644</v>
      </c>
      <c r="S37" s="37">
        <v>6532228606</v>
      </c>
      <c r="T37" s="37">
        <v>6473562387</v>
      </c>
      <c r="U37" s="37">
        <v>6416029867</v>
      </c>
    </row>
    <row r="38" spans="1:21" ht="11.1" customHeight="1" x14ac:dyDescent="0.15">
      <c r="A38" s="12"/>
      <c r="B38" s="12" t="s">
        <v>40</v>
      </c>
      <c r="C38" s="16"/>
      <c r="D38" s="14">
        <v>138701927</v>
      </c>
      <c r="E38" s="14">
        <v>171525767</v>
      </c>
      <c r="F38" s="14" t="s">
        <v>6</v>
      </c>
      <c r="G38" s="14" t="s">
        <v>9</v>
      </c>
      <c r="H38" s="14">
        <v>39211875</v>
      </c>
      <c r="I38" s="14">
        <v>10146032</v>
      </c>
      <c r="J38" s="14">
        <v>13060293</v>
      </c>
      <c r="K38" s="14">
        <v>32266844</v>
      </c>
      <c r="L38" s="14">
        <v>12771774</v>
      </c>
      <c r="M38" s="14">
        <v>37475568</v>
      </c>
      <c r="N38" s="14">
        <v>27148905</v>
      </c>
      <c r="O38" s="14">
        <v>35586370</v>
      </c>
      <c r="P38" s="14">
        <v>29889846</v>
      </c>
      <c r="Q38" s="37">
        <v>6124973</v>
      </c>
      <c r="R38" s="37">
        <v>4383680</v>
      </c>
      <c r="S38" s="37">
        <v>2816295</v>
      </c>
      <c r="T38" s="37">
        <v>3334241</v>
      </c>
      <c r="U38" s="37">
        <v>3502473</v>
      </c>
    </row>
    <row r="39" spans="1:21" ht="11.1" customHeight="1" x14ac:dyDescent="0.15">
      <c r="A39" s="12"/>
      <c r="B39" s="12" t="s">
        <v>25</v>
      </c>
      <c r="C39" s="16"/>
      <c r="D39" s="14" t="s">
        <v>44</v>
      </c>
      <c r="E39" s="14" t="s">
        <v>44</v>
      </c>
      <c r="F39" s="14" t="s">
        <v>44</v>
      </c>
      <c r="G39" s="14" t="s">
        <v>45</v>
      </c>
      <c r="H39" s="14">
        <v>2587125</v>
      </c>
      <c r="I39" s="14">
        <v>1067000</v>
      </c>
      <c r="J39" s="14">
        <v>1047000</v>
      </c>
      <c r="K39" s="14" t="s">
        <v>6</v>
      </c>
      <c r="L39" s="14" t="s">
        <v>6</v>
      </c>
      <c r="M39" s="14" t="s">
        <v>6</v>
      </c>
      <c r="N39" s="14" t="s">
        <v>6</v>
      </c>
      <c r="O39" s="14" t="s">
        <v>6</v>
      </c>
      <c r="P39" s="14" t="s">
        <v>6</v>
      </c>
      <c r="Q39" s="37" t="s">
        <v>6</v>
      </c>
      <c r="R39" s="37" t="s">
        <v>62</v>
      </c>
      <c r="S39" s="37" t="s">
        <v>64</v>
      </c>
      <c r="T39" s="37" t="s">
        <v>8</v>
      </c>
      <c r="U39" s="37" t="s">
        <v>8</v>
      </c>
    </row>
    <row r="40" spans="1:21" ht="11.1" customHeight="1" x14ac:dyDescent="0.15">
      <c r="A40" s="12"/>
      <c r="B40" s="12" t="s">
        <v>24</v>
      </c>
      <c r="C40" s="16"/>
      <c r="D40" s="14" t="s">
        <v>44</v>
      </c>
      <c r="E40" s="14" t="s">
        <v>44</v>
      </c>
      <c r="F40" s="14" t="s">
        <v>44</v>
      </c>
      <c r="G40" s="14" t="s">
        <v>45</v>
      </c>
      <c r="H40" s="14">
        <v>417348677</v>
      </c>
      <c r="I40" s="14">
        <v>202281309</v>
      </c>
      <c r="J40" s="14">
        <v>93107328</v>
      </c>
      <c r="K40" s="14">
        <v>72036232</v>
      </c>
      <c r="L40" s="14">
        <v>76506688</v>
      </c>
      <c r="M40" s="14">
        <v>45476591</v>
      </c>
      <c r="N40" s="14">
        <v>26945279</v>
      </c>
      <c r="O40" s="14">
        <v>21568634</v>
      </c>
      <c r="P40" s="14">
        <v>22723631</v>
      </c>
      <c r="Q40" s="37">
        <v>4047355</v>
      </c>
      <c r="R40" s="37">
        <v>4423037</v>
      </c>
      <c r="S40" s="37">
        <v>1753290</v>
      </c>
      <c r="T40" s="37">
        <v>1141801</v>
      </c>
      <c r="U40" s="37">
        <v>1243653</v>
      </c>
    </row>
    <row r="41" spans="1:21" ht="11.1" customHeight="1" x14ac:dyDescent="0.15">
      <c r="A41" s="12"/>
      <c r="B41" s="12" t="s">
        <v>19</v>
      </c>
      <c r="C41" s="16"/>
      <c r="D41" s="14">
        <v>485736090</v>
      </c>
      <c r="E41" s="14">
        <v>489671775</v>
      </c>
      <c r="F41" s="14">
        <v>1768990334</v>
      </c>
      <c r="G41" s="14">
        <v>1916893861</v>
      </c>
      <c r="H41" s="14">
        <v>1559800545</v>
      </c>
      <c r="I41" s="14">
        <v>1531515914</v>
      </c>
      <c r="J41" s="14">
        <v>1487188504</v>
      </c>
      <c r="K41" s="14">
        <v>1529906869</v>
      </c>
      <c r="L41" s="14">
        <v>1612690737</v>
      </c>
      <c r="M41" s="14">
        <v>1659372369</v>
      </c>
      <c r="N41" s="14">
        <v>1690178677</v>
      </c>
      <c r="O41" s="14">
        <v>1701915694</v>
      </c>
      <c r="P41" s="14">
        <v>1744363607</v>
      </c>
      <c r="Q41" s="37">
        <v>1686605653</v>
      </c>
      <c r="R41" s="37">
        <v>1662184406</v>
      </c>
      <c r="S41" s="37">
        <v>1640279675</v>
      </c>
      <c r="T41" s="37">
        <v>1994687127</v>
      </c>
      <c r="U41" s="37">
        <v>3436399231</v>
      </c>
    </row>
    <row r="42" spans="1:21" ht="20.25" customHeight="1" x14ac:dyDescent="0.15">
      <c r="A42" s="40" t="s">
        <v>41</v>
      </c>
      <c r="B42" s="40"/>
      <c r="C42" s="16"/>
      <c r="D42" s="11">
        <v>246409947678</v>
      </c>
      <c r="E42" s="11">
        <v>229644437817</v>
      </c>
      <c r="F42" s="11">
        <v>230625774185</v>
      </c>
      <c r="G42" s="11">
        <v>262054881839</v>
      </c>
      <c r="H42" s="11">
        <v>258963650110</v>
      </c>
      <c r="I42" s="11">
        <v>257279123372</v>
      </c>
      <c r="J42" s="11">
        <v>279773136883</v>
      </c>
      <c r="K42" s="11">
        <v>269719561964</v>
      </c>
      <c r="L42" s="11">
        <v>265779689151</v>
      </c>
      <c r="M42" s="11">
        <v>260066467164</v>
      </c>
      <c r="N42" s="11">
        <v>252742046264</v>
      </c>
      <c r="O42" s="11">
        <v>251275531539</v>
      </c>
      <c r="P42" s="11">
        <v>251292922469</v>
      </c>
      <c r="Q42" s="36">
        <v>314686791312</v>
      </c>
      <c r="R42" s="36">
        <v>301351091779</v>
      </c>
      <c r="S42" s="36">
        <v>290668895034</v>
      </c>
      <c r="T42" s="36">
        <v>280422182802</v>
      </c>
      <c r="U42" s="36">
        <v>279002450876</v>
      </c>
    </row>
    <row r="43" spans="1:21" ht="20.25" customHeight="1" x14ac:dyDescent="0.15">
      <c r="A43" s="40" t="s">
        <v>58</v>
      </c>
      <c r="B43" s="40"/>
      <c r="C43" s="34"/>
      <c r="D43" s="11" t="s">
        <v>6</v>
      </c>
      <c r="E43" s="11" t="s">
        <v>6</v>
      </c>
      <c r="F43" s="11" t="s">
        <v>6</v>
      </c>
      <c r="G43" s="11" t="s">
        <v>6</v>
      </c>
      <c r="H43" s="11" t="s">
        <v>6</v>
      </c>
      <c r="I43" s="11" t="s">
        <v>6</v>
      </c>
      <c r="J43" s="11" t="s">
        <v>6</v>
      </c>
      <c r="K43" s="11" t="s">
        <v>6</v>
      </c>
      <c r="L43" s="11" t="s">
        <v>6</v>
      </c>
      <c r="M43" s="11" t="s">
        <v>6</v>
      </c>
      <c r="N43" s="11" t="s">
        <v>6</v>
      </c>
      <c r="O43" s="11">
        <v>70000000</v>
      </c>
      <c r="P43" s="11">
        <v>13400000</v>
      </c>
      <c r="Q43" s="36">
        <v>70000000</v>
      </c>
      <c r="R43" s="36">
        <v>70000000</v>
      </c>
      <c r="S43" s="36" t="s">
        <v>64</v>
      </c>
      <c r="T43" s="36" t="s">
        <v>8</v>
      </c>
      <c r="U43" s="36" t="s">
        <v>8</v>
      </c>
    </row>
    <row r="44" spans="1:21" ht="20.25" customHeight="1" x14ac:dyDescent="0.15">
      <c r="A44" s="40" t="s">
        <v>47</v>
      </c>
      <c r="B44" s="40"/>
      <c r="C44" s="16"/>
      <c r="D44" s="11" t="s">
        <v>48</v>
      </c>
      <c r="E44" s="11" t="s">
        <v>48</v>
      </c>
      <c r="F44" s="11" t="s">
        <v>48</v>
      </c>
      <c r="G44" s="11" t="s">
        <v>48</v>
      </c>
      <c r="H44" s="11" t="s">
        <v>48</v>
      </c>
      <c r="I44" s="11">
        <v>150000000</v>
      </c>
      <c r="J44" s="11">
        <v>150000000</v>
      </c>
      <c r="K44" s="11">
        <v>100000000</v>
      </c>
      <c r="L44" s="11">
        <v>100000000</v>
      </c>
      <c r="M44" s="11">
        <v>100000000</v>
      </c>
      <c r="N44" s="11">
        <v>100000000</v>
      </c>
      <c r="O44" s="11">
        <v>100000000</v>
      </c>
      <c r="P44" s="11">
        <v>100000000</v>
      </c>
      <c r="Q44" s="36">
        <v>50000000</v>
      </c>
      <c r="R44" s="36">
        <v>50000000</v>
      </c>
      <c r="S44" s="36">
        <v>35000000</v>
      </c>
      <c r="T44" s="36">
        <v>25000000</v>
      </c>
      <c r="U44" s="36">
        <v>67000000</v>
      </c>
    </row>
    <row r="45" spans="1:21" ht="20.25" customHeight="1" x14ac:dyDescent="0.15">
      <c r="A45" s="40" t="s">
        <v>42</v>
      </c>
      <c r="B45" s="40"/>
      <c r="C45" s="16"/>
      <c r="D45" s="11">
        <v>984296500</v>
      </c>
      <c r="E45" s="11">
        <v>992447500</v>
      </c>
      <c r="F45" s="11">
        <v>1849701203</v>
      </c>
      <c r="G45" s="11">
        <v>1048492342</v>
      </c>
      <c r="H45" s="11">
        <v>2164919756</v>
      </c>
      <c r="I45" s="11">
        <v>712616100</v>
      </c>
      <c r="J45" s="11">
        <v>693617403</v>
      </c>
      <c r="K45" s="11">
        <v>683532500</v>
      </c>
      <c r="L45" s="11">
        <v>682232500</v>
      </c>
      <c r="M45" s="11">
        <v>668682500</v>
      </c>
      <c r="N45" s="11">
        <v>671652500</v>
      </c>
      <c r="O45" s="11">
        <v>664052500</v>
      </c>
      <c r="P45" s="11">
        <v>681042500</v>
      </c>
      <c r="Q45" s="36">
        <v>715242500</v>
      </c>
      <c r="R45" s="36">
        <v>684842500</v>
      </c>
      <c r="S45" s="36">
        <v>693642500</v>
      </c>
      <c r="T45" s="36">
        <v>574872500</v>
      </c>
      <c r="U45" s="36">
        <v>569283100</v>
      </c>
    </row>
    <row r="46" spans="1:21" ht="20.25" customHeight="1" x14ac:dyDescent="0.15">
      <c r="A46" s="40" t="s">
        <v>19</v>
      </c>
      <c r="B46" s="40"/>
      <c r="C46" s="16"/>
      <c r="D46" s="11">
        <v>17797015246</v>
      </c>
      <c r="E46" s="11">
        <v>24370521840</v>
      </c>
      <c r="F46" s="11">
        <f>SUM(F47:F48)</f>
        <v>22525783450</v>
      </c>
      <c r="G46" s="11">
        <f>SUM(G47:G48)</f>
        <v>20000225157</v>
      </c>
      <c r="H46" s="11">
        <f>SUM(H47:H48)</f>
        <v>17594294770</v>
      </c>
      <c r="I46" s="11">
        <v>14913801700</v>
      </c>
      <c r="J46" s="11">
        <v>19319597512</v>
      </c>
      <c r="K46" s="11">
        <v>16600049923</v>
      </c>
      <c r="L46" s="11">
        <v>21830047617</v>
      </c>
      <c r="M46" s="11">
        <v>14083265975</v>
      </c>
      <c r="N46" s="11">
        <v>14045919137</v>
      </c>
      <c r="O46" s="11">
        <v>14701659276</v>
      </c>
      <c r="P46" s="11">
        <v>42401152687</v>
      </c>
      <c r="Q46" s="36">
        <v>16781093341</v>
      </c>
      <c r="R46" s="36">
        <v>18440300534</v>
      </c>
      <c r="S46" s="36">
        <v>10127203809</v>
      </c>
      <c r="T46" s="36">
        <v>12712118069</v>
      </c>
      <c r="U46" s="36">
        <v>12828837202</v>
      </c>
    </row>
    <row r="47" spans="1:21" ht="11.1" customHeight="1" x14ac:dyDescent="0.15">
      <c r="A47" s="12"/>
      <c r="B47" s="12" t="s">
        <v>43</v>
      </c>
      <c r="C47" s="16"/>
      <c r="D47" s="14">
        <v>1010424233</v>
      </c>
      <c r="E47" s="14">
        <v>1081890792</v>
      </c>
      <c r="F47" s="14">
        <v>964293458</v>
      </c>
      <c r="G47" s="14">
        <v>1120512859</v>
      </c>
      <c r="H47" s="14">
        <v>1007690692</v>
      </c>
      <c r="I47" s="14">
        <v>1300445907</v>
      </c>
      <c r="J47" s="14">
        <v>1571318597</v>
      </c>
      <c r="K47" s="14">
        <v>1212561760</v>
      </c>
      <c r="L47" s="14">
        <v>1276419357</v>
      </c>
      <c r="M47" s="14">
        <v>1190377997</v>
      </c>
      <c r="N47" s="14">
        <v>1153217330</v>
      </c>
      <c r="O47" s="14">
        <v>1182663410</v>
      </c>
      <c r="P47" s="14">
        <v>1222629584</v>
      </c>
      <c r="Q47" s="37">
        <v>1461957723</v>
      </c>
      <c r="R47" s="37">
        <v>1378329644</v>
      </c>
      <c r="S47" s="37">
        <v>2994477820</v>
      </c>
      <c r="T47" s="37">
        <v>2893365903</v>
      </c>
      <c r="U47" s="37">
        <v>2195134291</v>
      </c>
    </row>
    <row r="48" spans="1:21" ht="11.1" customHeight="1" x14ac:dyDescent="0.15">
      <c r="A48" s="12"/>
      <c r="B48" s="12" t="s">
        <v>19</v>
      </c>
      <c r="C48" s="16"/>
      <c r="D48" s="14">
        <v>16786591013</v>
      </c>
      <c r="E48" s="14">
        <v>23288631048</v>
      </c>
      <c r="F48" s="14">
        <v>21561489992</v>
      </c>
      <c r="G48" s="14">
        <v>18879712298</v>
      </c>
      <c r="H48" s="14">
        <v>16586604078</v>
      </c>
      <c r="I48" s="14">
        <v>13613355793</v>
      </c>
      <c r="J48" s="14">
        <v>17748278915</v>
      </c>
      <c r="K48" s="14">
        <v>15387488163</v>
      </c>
      <c r="L48" s="14">
        <v>20553628260</v>
      </c>
      <c r="M48" s="14">
        <v>12892887978</v>
      </c>
      <c r="N48" s="14">
        <v>12892701807</v>
      </c>
      <c r="O48" s="14">
        <v>13518995866</v>
      </c>
      <c r="P48" s="14">
        <v>41178523103</v>
      </c>
      <c r="Q48" s="37">
        <v>15319135618</v>
      </c>
      <c r="R48" s="37">
        <v>17061970890</v>
      </c>
      <c r="S48" s="37">
        <v>7132725989</v>
      </c>
      <c r="T48" s="37">
        <v>9818752166</v>
      </c>
      <c r="U48" s="37">
        <v>10633702911</v>
      </c>
    </row>
    <row r="49" spans="1:21" ht="1.5" customHeight="1" x14ac:dyDescent="0.15">
      <c r="A49" s="17"/>
      <c r="B49" s="17"/>
      <c r="C49" s="18"/>
      <c r="D49" s="19"/>
      <c r="E49" s="19"/>
      <c r="F49" s="19"/>
      <c r="G49" s="19"/>
      <c r="H49" s="32"/>
      <c r="I49" s="20"/>
    </row>
    <row r="50" spans="1:21" ht="38.25" customHeight="1" x14ac:dyDescent="0.15">
      <c r="A50" s="41" t="s">
        <v>67</v>
      </c>
      <c r="B50" s="41"/>
      <c r="C50" s="41"/>
      <c r="D50" s="41"/>
      <c r="E50" s="41"/>
      <c r="F50" s="41"/>
      <c r="G50" s="41"/>
      <c r="I50" s="22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21" ht="10.5" customHeight="1" x14ac:dyDescent="0.15">
      <c r="A51" s="23"/>
      <c r="B51" s="23"/>
      <c r="C51" s="23"/>
      <c r="D51" s="23"/>
      <c r="E51" s="23"/>
      <c r="F51" s="23"/>
      <c r="G51" s="23"/>
      <c r="I51" s="23"/>
    </row>
    <row r="52" spans="1:21" ht="10.5" customHeight="1" x14ac:dyDescent="0.15">
      <c r="A52" s="23"/>
      <c r="B52" s="23"/>
      <c r="C52" s="23"/>
      <c r="D52" s="23"/>
      <c r="E52" s="23"/>
      <c r="F52" s="23"/>
      <c r="G52" s="23"/>
      <c r="I52" s="23"/>
    </row>
    <row r="53" spans="1:21" ht="10.5" customHeight="1" x14ac:dyDescent="0.15">
      <c r="A53" s="23"/>
      <c r="B53" s="23"/>
      <c r="C53" s="23"/>
      <c r="D53" s="23"/>
      <c r="E53" s="23"/>
      <c r="F53" s="23"/>
      <c r="G53" s="23"/>
      <c r="I53" s="23"/>
    </row>
    <row r="54" spans="1:21" ht="10.5" customHeight="1" x14ac:dyDescent="0.15">
      <c r="A54" s="23"/>
      <c r="B54" s="23"/>
      <c r="C54" s="23"/>
      <c r="D54" s="23"/>
      <c r="E54" s="23"/>
      <c r="F54" s="23"/>
      <c r="G54" s="23"/>
      <c r="I54" s="23"/>
    </row>
    <row r="55" spans="1:21" ht="10.5" customHeight="1" x14ac:dyDescent="0.15">
      <c r="A55" s="23"/>
      <c r="B55" s="23"/>
      <c r="C55" s="23"/>
      <c r="D55" s="23"/>
      <c r="E55" s="23"/>
      <c r="F55" s="23"/>
      <c r="G55" s="23"/>
      <c r="I55" s="23"/>
    </row>
    <row r="56" spans="1:21" ht="10.5" customHeight="1" x14ac:dyDescent="0.15">
      <c r="A56" s="23"/>
      <c r="B56" s="23"/>
      <c r="C56" s="23"/>
      <c r="D56" s="23"/>
      <c r="E56" s="23"/>
      <c r="F56" s="23"/>
      <c r="G56" s="23"/>
      <c r="I56" s="23"/>
    </row>
    <row r="57" spans="1:21" ht="10.5" customHeight="1" x14ac:dyDescent="0.15">
      <c r="A57" s="23"/>
      <c r="B57" s="23"/>
      <c r="C57" s="23"/>
      <c r="D57" s="23"/>
      <c r="E57" s="23"/>
      <c r="F57" s="23"/>
      <c r="G57" s="23"/>
      <c r="I57" s="23"/>
    </row>
    <row r="58" spans="1:21" ht="10.5" customHeight="1" x14ac:dyDescent="0.15">
      <c r="A58" s="23"/>
      <c r="B58" s="23"/>
      <c r="C58" s="23"/>
      <c r="D58" s="23"/>
      <c r="E58" s="23"/>
      <c r="F58" s="23"/>
      <c r="G58" s="23"/>
      <c r="I58" s="23"/>
    </row>
  </sheetData>
  <mergeCells count="16">
    <mergeCell ref="A2:P2"/>
    <mergeCell ref="A46:B46"/>
    <mergeCell ref="A50:G50"/>
    <mergeCell ref="A18:B18"/>
    <mergeCell ref="A24:B24"/>
    <mergeCell ref="A33:B33"/>
    <mergeCell ref="A42:B42"/>
    <mergeCell ref="A28:B28"/>
    <mergeCell ref="A5:C5"/>
    <mergeCell ref="A7:B7"/>
    <mergeCell ref="A8:B8"/>
    <mergeCell ref="A14:B14"/>
    <mergeCell ref="A45:B45"/>
    <mergeCell ref="A17:B17"/>
    <mergeCell ref="A44:B44"/>
    <mergeCell ref="A43:B43"/>
  </mergeCells>
  <phoneticPr fontId="6"/>
  <printOptions horizontalCentered="1"/>
  <pageMargins left="0" right="0" top="0.39370078740157483" bottom="0" header="0" footer="0"/>
  <pageSetup paperSize="9" scale="83" firstPageNumber="318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83D33-B0B5-4C15-BEE3-E8A2D92DC8CF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b5471033-25ca-41e4-b4f9-0c69817a7d90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92fb91d-b17f-4fa0-b3cc-984e87826429"/>
    <ds:schemaRef ds:uri="ff5f434e-1fa2-4441-bb4a-ba9b2802a25a"/>
  </ds:schemaRefs>
</ds:datastoreItem>
</file>

<file path=customXml/itemProps2.xml><?xml version="1.0" encoding="utf-8"?>
<ds:datastoreItem xmlns:ds="http://schemas.openxmlformats.org/officeDocument/2006/customXml" ds:itemID="{261E47F2-1FF0-4522-8DD4-4F8272DD67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97EFC5-E533-4039-B094-B93D82FDA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25表</vt:lpstr>
      <vt:lpstr>'25表'!Print_Area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2024-05-22T05:05:53Z</dcterms:created>
  <dcterms:modified xsi:type="dcterms:W3CDTF">2025-06-19T09:31:48Z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