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mof2021-my.sharepoint.com/personal/mofl0096_mof_go_jp/Documents/★Excel・Word名変更/このフォルダに入れる/"/>
    </mc:Choice>
  </mc:AlternateContent>
  <xr:revisionPtr revIDLastSave="22" documentId="8_{B0382ABC-5996-4A7E-A915-6619DFB4CDFF}" xr6:coauthVersionLast="47" xr6:coauthVersionMax="47" xr10:uidLastSave="{EB8C7EF0-0E53-4F00-A3A2-B43911344795}"/>
  <bookViews>
    <workbookView xWindow="28680" yWindow="-2430" windowWidth="19440" windowHeight="15000" tabRatio="745" firstSheet="8" activeTab="13" xr2:uid="{00000000-000D-0000-FFFF-FFFF00000000}"/>
  </bookViews>
  <sheets>
    <sheet name="明治初-明治33" sheetId="1" r:id="rId1"/>
    <sheet name="明治34-大正6" sheetId="2" r:id="rId2"/>
    <sheet name="大正7-昭和4" sheetId="3" r:id="rId3"/>
    <sheet name="昭和5-昭和16" sheetId="4" r:id="rId4"/>
    <sheet name="昭和17-昭和26" sheetId="5" r:id="rId5"/>
    <sheet name="昭和27-昭和36" sheetId="6" r:id="rId6"/>
    <sheet name="昭和37-昭和44" sheetId="7" r:id="rId7"/>
    <sheet name="昭和45-昭和52" sheetId="8" r:id="rId8"/>
    <sheet name="昭和53-昭和60" sheetId="9" r:id="rId9"/>
    <sheet name="昭和61-平成5" sheetId="10" r:id="rId10"/>
    <sheet name="平成6-平成13" sheetId="11" r:id="rId11"/>
    <sheet name="平成14-平成21" sheetId="12" r:id="rId12"/>
    <sheet name="平成22-平成29" sheetId="13" r:id="rId13"/>
    <sheet name="平成30-令和4" sheetId="14" r:id="rId14"/>
  </sheets>
  <definedNames>
    <definedName name="_xlnm.Print_Area" localSheetId="4">'昭和17-昭和26'!$A$1:$H$65</definedName>
    <definedName name="_xlnm.Print_Area" localSheetId="8">'昭和53-昭和60'!$A$1:$G$57</definedName>
    <definedName name="_xlnm.Print_Area" localSheetId="3">'昭和5-昭和16'!$A$1:$I$42</definedName>
    <definedName name="_xlnm.Print_Area" localSheetId="9">'昭和61-平成5'!$A$1:$G$57</definedName>
    <definedName name="_xlnm.Print_Area" localSheetId="2">'大正7-昭和4'!$A$1:$I$41</definedName>
    <definedName name="_xlnm.Print_Area" localSheetId="11">'平成14-平成21'!$A$1:$G$53</definedName>
    <definedName name="_xlnm.Print_Area" localSheetId="12">'平成22-平成29'!$A$1:$G$55</definedName>
    <definedName name="_xlnm.Print_Area" localSheetId="13">'平成30-令和4'!$A$1:$G$56</definedName>
    <definedName name="_xlnm.Print_Area" localSheetId="10">'平成6-平成13'!$A$1:$G$66</definedName>
    <definedName name="_xlnm.Print_Area" localSheetId="1">'明治34-大正6'!$A$1:$I$54</definedName>
    <definedName name="_xlnm.Print_Area" localSheetId="0">'明治初-明治33'!$A$1:$I$54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3" l="1"/>
  <c r="F28" i="13"/>
  <c r="E28" i="13"/>
  <c r="D28" i="13"/>
  <c r="G26" i="12"/>
  <c r="F26" i="12"/>
  <c r="I38" i="3"/>
  <c r="H38" i="3"/>
  <c r="G38" i="3"/>
  <c r="F38" i="3"/>
  <c r="E38" i="3"/>
  <c r="D38" i="3"/>
  <c r="I18" i="3"/>
  <c r="H18" i="3"/>
  <c r="G18" i="3"/>
  <c r="F18" i="3"/>
  <c r="E18" i="3"/>
  <c r="D18" i="3"/>
  <c r="I51" i="2"/>
  <c r="H51" i="2"/>
  <c r="G51" i="2"/>
  <c r="F51" i="2"/>
  <c r="E51" i="2"/>
  <c r="D51" i="2"/>
  <c r="H34" i="2"/>
  <c r="G34" i="2"/>
  <c r="F34" i="2"/>
  <c r="E34" i="2"/>
  <c r="D34" i="2"/>
  <c r="I18" i="2"/>
  <c r="H18" i="2"/>
  <c r="G18" i="2"/>
  <c r="F18" i="2"/>
  <c r="E18" i="2"/>
  <c r="D18" i="2"/>
  <c r="I51" i="1"/>
  <c r="H51" i="1"/>
  <c r="G51" i="1"/>
  <c r="F51" i="1"/>
  <c r="E51" i="1"/>
  <c r="D51" i="1"/>
  <c r="I34" i="1"/>
  <c r="H34" i="1"/>
  <c r="G34" i="1"/>
  <c r="F34" i="1"/>
  <c r="E34" i="1"/>
  <c r="D34" i="1"/>
  <c r="I18" i="1"/>
  <c r="H18" i="1"/>
  <c r="G18" i="1"/>
  <c r="F18" i="1"/>
  <c r="E18" i="1"/>
  <c r="D18" i="1"/>
</calcChain>
</file>

<file path=xl/sharedStrings.xml><?xml version="1.0" encoding="utf-8"?>
<sst xmlns="http://schemas.openxmlformats.org/spreadsheetml/2006/main" count="839" uniqueCount="189">
  <si>
    <r>
      <t>第</t>
    </r>
    <r>
      <rPr>
        <sz val="4.5"/>
        <rFont val="ＭＳ ゴシック"/>
        <family val="3"/>
        <charset val="128"/>
      </rPr>
      <t xml:space="preserve"> </t>
    </r>
    <r>
      <rPr>
        <sz val="9"/>
        <rFont val="ＭＳ ゴシック"/>
        <family val="3"/>
        <charset val="128"/>
      </rPr>
      <t>6</t>
    </r>
    <r>
      <rPr>
        <sz val="4.5"/>
        <rFont val="ＭＳ ゴシック"/>
        <family val="3"/>
        <charset val="128"/>
      </rPr>
      <t xml:space="preserve"> </t>
    </r>
    <r>
      <rPr>
        <sz val="9"/>
        <rFont val="ＭＳ ゴシック"/>
        <family val="3"/>
        <charset val="128"/>
      </rPr>
      <t>表　明治初年度以降一般会計歳出所管別決算</t>
    </r>
    <rPh sb="0" eb="24">
      <t>ダイヒョウメイジショネンドイゴウイッパンカイケイサイシュツショカンベツケッサン</t>
    </rPh>
    <phoneticPr fontId="6"/>
  </si>
  <si>
    <r>
      <t xml:space="preserve"> （その</t>
    </r>
    <r>
      <rPr>
        <sz val="4"/>
        <rFont val="ＭＳ 明朝"/>
        <family val="1"/>
        <charset val="128"/>
      </rPr>
      <t xml:space="preserve"> </t>
    </r>
    <r>
      <rPr>
        <sz val="8"/>
        <rFont val="ＭＳ 明朝"/>
        <family val="1"/>
        <charset val="128"/>
      </rPr>
      <t>1</t>
    </r>
    <r>
      <rPr>
        <sz val="4"/>
        <rFont val="ＭＳ 明朝"/>
        <family val="1"/>
        <charset val="128"/>
      </rPr>
      <t xml:space="preserve"> </t>
    </r>
    <r>
      <rPr>
        <sz val="8"/>
        <rFont val="ＭＳ 明朝"/>
        <family val="1"/>
        <charset val="128"/>
      </rPr>
      <t>）明治初年度</t>
    </r>
    <r>
      <rPr>
        <sz val="4"/>
        <rFont val="ＭＳ 明朝"/>
        <family val="1"/>
        <charset val="128"/>
      </rPr>
      <t xml:space="preserve"> </t>
    </r>
    <r>
      <rPr>
        <sz val="8"/>
        <rFont val="ＭＳ 明朝"/>
        <family val="1"/>
        <charset val="128"/>
      </rPr>
      <t>～明治33年度</t>
    </r>
    <rPh sb="0" eb="21">
      <t>メイジショネンドメイジネンド</t>
    </rPh>
    <phoneticPr fontId="6"/>
  </si>
  <si>
    <t>（単位：千円）</t>
    <rPh sb="0" eb="7">
      <t>タンイセンエン</t>
    </rPh>
    <phoneticPr fontId="6"/>
  </si>
  <si>
    <t>　　　　　　年　度
所　管</t>
    <rPh sb="0" eb="13">
      <t>トコロカン</t>
    </rPh>
    <phoneticPr fontId="6"/>
  </si>
  <si>
    <t>明治第1期</t>
    <rPh sb="0" eb="5">
      <t>メイジダイキ</t>
    </rPh>
    <phoneticPr fontId="6"/>
  </si>
  <si>
    <t>明治第5期</t>
    <rPh sb="0" eb="5">
      <t>メイジダイキ</t>
    </rPh>
    <phoneticPr fontId="6"/>
  </si>
  <si>
    <t>明治10年度</t>
    <rPh sb="0" eb="6">
      <t>メイジネンド</t>
    </rPh>
    <phoneticPr fontId="6"/>
  </si>
  <si>
    <t>15</t>
  </si>
  <si>
    <t>20</t>
  </si>
  <si>
    <t>21</t>
  </si>
  <si>
    <t>皇室費</t>
    <rPh sb="0" eb="3">
      <t>コウシツヒ</t>
    </rPh>
    <phoneticPr fontId="6"/>
  </si>
  <si>
    <t>司法省</t>
    <rPh sb="0" eb="3">
      <t>シホウショウ</t>
    </rPh>
    <phoneticPr fontId="6"/>
  </si>
  <si>
    <t>外務省</t>
    <rPh sb="0" eb="3">
      <t>ガイムショウ</t>
    </rPh>
    <phoneticPr fontId="6"/>
  </si>
  <si>
    <t>大蔵省</t>
    <rPh sb="0" eb="3">
      <t>オオクラショウ</t>
    </rPh>
    <phoneticPr fontId="6"/>
  </si>
  <si>
    <t>文部省</t>
    <rPh sb="0" eb="3">
      <t>モンブショウ</t>
    </rPh>
    <phoneticPr fontId="6"/>
  </si>
  <si>
    <t>農商務省</t>
    <rPh sb="0" eb="4">
      <t>ノウショウムショウ</t>
    </rPh>
    <phoneticPr fontId="6"/>
  </si>
  <si>
    <t>逓信省</t>
    <rPh sb="0" eb="3">
      <t>テイシンショウ</t>
    </rPh>
    <phoneticPr fontId="6"/>
  </si>
  <si>
    <t>内務省</t>
    <rPh sb="0" eb="3">
      <t>ナイムショウ</t>
    </rPh>
    <phoneticPr fontId="6"/>
  </si>
  <si>
    <t>陸軍省</t>
    <rPh sb="0" eb="3">
      <t>リクグンショウ</t>
    </rPh>
    <phoneticPr fontId="6"/>
  </si>
  <si>
    <t>海軍省</t>
    <rPh sb="0" eb="3">
      <t>カイグンショウ</t>
    </rPh>
    <phoneticPr fontId="6"/>
  </si>
  <si>
    <t>合計</t>
    <rPh sb="0" eb="2">
      <t>ゴウケイ</t>
    </rPh>
    <phoneticPr fontId="6"/>
  </si>
  <si>
    <t>明治22年度</t>
    <rPh sb="0" eb="6">
      <t>メイジネンド</t>
    </rPh>
    <phoneticPr fontId="6"/>
  </si>
  <si>
    <t>23</t>
  </si>
  <si>
    <t>24</t>
  </si>
  <si>
    <t>25</t>
  </si>
  <si>
    <t>26</t>
  </si>
  <si>
    <t>27</t>
  </si>
  <si>
    <t>明治28年度</t>
    <rPh sb="0" eb="6">
      <t>メイジネンド</t>
    </rPh>
    <phoneticPr fontId="6"/>
  </si>
  <si>
    <t>29</t>
  </si>
  <si>
    <t>30</t>
  </si>
  <si>
    <t>31</t>
  </si>
  <si>
    <t>32</t>
  </si>
  <si>
    <t>33</t>
  </si>
  <si>
    <t xml:space="preserve"> （注）年度途中に所管名変更の場合は年度末現在の所管名で表示した。</t>
    <rPh sb="0" eb="33">
      <t>チュウネンドトチュウショカンナヘンコウバアイネンドマツゲンザイショカンナヒョウジ</t>
    </rPh>
    <phoneticPr fontId="6"/>
  </si>
  <si>
    <r>
      <t xml:space="preserve"> （その 2</t>
    </r>
    <r>
      <rPr>
        <sz val="4"/>
        <rFont val="ＭＳ 明朝"/>
        <family val="1"/>
        <charset val="128"/>
      </rPr>
      <t xml:space="preserve"> </t>
    </r>
    <r>
      <rPr>
        <sz val="8"/>
        <rFont val="ＭＳ 明朝"/>
        <family val="1"/>
        <charset val="128"/>
      </rPr>
      <t>）明治34</t>
    </r>
    <r>
      <rPr>
        <sz val="4"/>
        <rFont val="ＭＳ 明朝"/>
        <family val="1"/>
        <charset val="128"/>
      </rPr>
      <t xml:space="preserve"> </t>
    </r>
    <r>
      <rPr>
        <sz val="8"/>
        <rFont val="ＭＳ 明朝"/>
        <family val="1"/>
        <charset val="128"/>
      </rPr>
      <t>～大正6年度</t>
    </r>
    <rPh sb="0" eb="19">
      <t>メイジタイショウネンド</t>
    </rPh>
    <phoneticPr fontId="6"/>
  </si>
  <si>
    <t>明治34年度</t>
    <rPh sb="0" eb="6">
      <t>メイジネンド</t>
    </rPh>
    <phoneticPr fontId="6"/>
  </si>
  <si>
    <t>35</t>
  </si>
  <si>
    <t>36</t>
  </si>
  <si>
    <t>37</t>
  </si>
  <si>
    <t>38</t>
  </si>
  <si>
    <t>39</t>
  </si>
  <si>
    <t>明治40年度</t>
    <rPh sb="0" eb="6">
      <t>メイジネンド</t>
    </rPh>
    <phoneticPr fontId="6"/>
  </si>
  <si>
    <t>41</t>
  </si>
  <si>
    <t>42</t>
  </si>
  <si>
    <t>43</t>
  </si>
  <si>
    <t>44</t>
  </si>
  <si>
    <t>大正元年度</t>
    <rPh sb="0" eb="5">
      <t>タイショウモトネンド</t>
    </rPh>
    <phoneticPr fontId="6"/>
  </si>
  <si>
    <r>
      <t xml:space="preserve"> （その</t>
    </r>
    <r>
      <rPr>
        <sz val="4"/>
        <rFont val="ＭＳ 明朝"/>
        <family val="1"/>
        <charset val="128"/>
      </rPr>
      <t xml:space="preserve"> </t>
    </r>
    <r>
      <rPr>
        <sz val="8"/>
        <rFont val="ＭＳ 明朝"/>
        <family val="1"/>
        <charset val="128"/>
      </rPr>
      <t>3</t>
    </r>
    <r>
      <rPr>
        <sz val="4"/>
        <rFont val="ＭＳ 明朝"/>
        <family val="1"/>
        <charset val="128"/>
      </rPr>
      <t xml:space="preserve"> </t>
    </r>
    <r>
      <rPr>
        <sz val="8"/>
        <rFont val="ＭＳ 明朝"/>
        <family val="1"/>
        <charset val="128"/>
      </rPr>
      <t>）大正 7</t>
    </r>
    <r>
      <rPr>
        <sz val="4"/>
        <rFont val="ＭＳ 明朝"/>
        <family val="1"/>
        <charset val="128"/>
      </rPr>
      <t xml:space="preserve"> </t>
    </r>
    <r>
      <rPr>
        <sz val="8"/>
        <rFont val="ＭＳ 明朝"/>
        <family val="1"/>
        <charset val="128"/>
      </rPr>
      <t>～昭和4年度</t>
    </r>
    <rPh sb="0" eb="19">
      <t>タイショウショウワネンド</t>
    </rPh>
    <phoneticPr fontId="6"/>
  </si>
  <si>
    <t>10</t>
  </si>
  <si>
    <t>11</t>
  </si>
  <si>
    <t>12</t>
  </si>
  <si>
    <t>大正13年度</t>
    <rPh sb="0" eb="6">
      <t>タイショウネンド</t>
    </rPh>
    <phoneticPr fontId="6"/>
  </si>
  <si>
    <t>14</t>
  </si>
  <si>
    <t>昭和元年度</t>
    <rPh sb="0" eb="5">
      <t>ショウワモトネンド</t>
    </rPh>
    <phoneticPr fontId="6"/>
  </si>
  <si>
    <t>農林省</t>
    <rPh sb="0" eb="3">
      <t>ノウリンショウ</t>
    </rPh>
    <phoneticPr fontId="6"/>
  </si>
  <si>
    <t>商工省</t>
    <rPh sb="0" eb="3">
      <t>ショウコウショウ</t>
    </rPh>
    <phoneticPr fontId="6"/>
  </si>
  <si>
    <t>拓務省</t>
    <rPh sb="0" eb="3">
      <t>タクムショウ</t>
    </rPh>
    <phoneticPr fontId="6"/>
  </si>
  <si>
    <r>
      <t xml:space="preserve"> （その4</t>
    </r>
    <r>
      <rPr>
        <sz val="4"/>
        <rFont val="ＭＳ 明朝"/>
        <family val="1"/>
        <charset val="128"/>
      </rPr>
      <t xml:space="preserve"> </t>
    </r>
    <r>
      <rPr>
        <sz val="8"/>
        <rFont val="ＭＳ 明朝"/>
        <family val="1"/>
        <charset val="128"/>
      </rPr>
      <t>）昭和</t>
    </r>
    <r>
      <rPr>
        <sz val="4"/>
        <rFont val="ＭＳ 明朝"/>
        <family val="1"/>
        <charset val="128"/>
      </rPr>
      <t xml:space="preserve"> </t>
    </r>
    <r>
      <rPr>
        <sz val="8"/>
        <rFont val="ＭＳ 明朝"/>
        <family val="1"/>
        <charset val="128"/>
      </rPr>
      <t>5</t>
    </r>
    <r>
      <rPr>
        <sz val="4"/>
        <rFont val="ＭＳ 明朝"/>
        <family val="1"/>
        <charset val="128"/>
      </rPr>
      <t xml:space="preserve"> </t>
    </r>
    <r>
      <rPr>
        <sz val="8"/>
        <rFont val="ＭＳ 明朝"/>
        <family val="1"/>
        <charset val="128"/>
      </rPr>
      <t>～16年度</t>
    </r>
    <rPh sb="0" eb="17">
      <t>ショウワネンド</t>
    </rPh>
    <phoneticPr fontId="6"/>
  </si>
  <si>
    <t>6</t>
  </si>
  <si>
    <t>7</t>
  </si>
  <si>
    <t>8</t>
  </si>
  <si>
    <t>9</t>
  </si>
  <si>
    <t>昭和11年度</t>
    <rPh sb="0" eb="6">
      <t>ショウワネンド</t>
    </rPh>
    <phoneticPr fontId="6"/>
  </si>
  <si>
    <t>13</t>
  </si>
  <si>
    <t>16</t>
  </si>
  <si>
    <t>厚生省</t>
    <rPh sb="0" eb="3">
      <t>コウセイショウ</t>
    </rPh>
    <phoneticPr fontId="6"/>
  </si>
  <si>
    <r>
      <t xml:space="preserve"> （その</t>
    </r>
    <r>
      <rPr>
        <sz val="4"/>
        <rFont val="ＭＳ 明朝"/>
        <family val="1"/>
        <charset val="128"/>
      </rPr>
      <t xml:space="preserve"> </t>
    </r>
    <r>
      <rPr>
        <sz val="8"/>
        <rFont val="ＭＳ 明朝"/>
        <family val="1"/>
        <charset val="128"/>
      </rPr>
      <t>5</t>
    </r>
    <r>
      <rPr>
        <sz val="4"/>
        <rFont val="ＭＳ 明朝"/>
        <family val="1"/>
        <charset val="128"/>
      </rPr>
      <t xml:space="preserve"> </t>
    </r>
    <r>
      <rPr>
        <sz val="8"/>
        <rFont val="ＭＳ 明朝"/>
        <family val="1"/>
        <charset val="128"/>
      </rPr>
      <t>）昭和17～26年度</t>
    </r>
    <rPh sb="0" eb="17">
      <t>ショウワネンド</t>
    </rPh>
    <phoneticPr fontId="6"/>
  </si>
  <si>
    <t>昭和17年度</t>
    <rPh sb="0" eb="6">
      <t>ショウワネンド</t>
    </rPh>
    <phoneticPr fontId="6"/>
  </si>
  <si>
    <t>18</t>
  </si>
  <si>
    <t>19</t>
  </si>
  <si>
    <t>農商省</t>
    <rPh sb="0" eb="3">
      <t>ノウショウショウ</t>
    </rPh>
    <phoneticPr fontId="6"/>
  </si>
  <si>
    <t>軍需省</t>
    <rPh sb="0" eb="3">
      <t>グンジュショウ</t>
    </rPh>
    <phoneticPr fontId="6"/>
  </si>
  <si>
    <t>運輸通信省</t>
    <rPh sb="0" eb="5">
      <t>ウンユツウシンショウ</t>
    </rPh>
    <phoneticPr fontId="6"/>
  </si>
  <si>
    <t>運輸省</t>
    <rPh sb="0" eb="3">
      <t>ウンユショウ</t>
    </rPh>
    <phoneticPr fontId="6"/>
  </si>
  <si>
    <t>第一復員省</t>
    <rPh sb="0" eb="5">
      <t>ダイイチフクインショウ</t>
    </rPh>
    <phoneticPr fontId="6"/>
  </si>
  <si>
    <t>第二復員省</t>
    <rPh sb="0" eb="5">
      <t>ダイニフクインショウ</t>
    </rPh>
    <phoneticPr fontId="6"/>
  </si>
  <si>
    <t>大東亜省</t>
    <rPh sb="0" eb="4">
      <t>オオトウアショウ</t>
    </rPh>
    <phoneticPr fontId="6"/>
  </si>
  <si>
    <t>昭和22年度</t>
    <rPh sb="0" eb="6">
      <t>ショウワネンド</t>
    </rPh>
    <phoneticPr fontId="6"/>
  </si>
  <si>
    <t>国会</t>
    <rPh sb="0" eb="2">
      <t>コッカイ</t>
    </rPh>
    <phoneticPr fontId="6"/>
  </si>
  <si>
    <t>裁判所</t>
    <rPh sb="0" eb="3">
      <t>サイバンショ</t>
    </rPh>
    <phoneticPr fontId="6"/>
  </si>
  <si>
    <t>会計検査院</t>
    <rPh sb="0" eb="5">
      <t>カイケイケンサイン</t>
    </rPh>
    <phoneticPr fontId="6"/>
  </si>
  <si>
    <t>内閣</t>
    <rPh sb="0" eb="2">
      <t>ナイカク</t>
    </rPh>
    <phoneticPr fontId="6"/>
  </si>
  <si>
    <t>総理庁</t>
    <rPh sb="0" eb="3">
      <t>ソウリチョウ</t>
    </rPh>
    <phoneticPr fontId="6"/>
  </si>
  <si>
    <t>総理府</t>
    <rPh sb="0" eb="3">
      <t>ソウリフ</t>
    </rPh>
    <phoneticPr fontId="6"/>
  </si>
  <si>
    <t>法務庁</t>
    <rPh sb="0" eb="3">
      <t>ホウムチョウ</t>
    </rPh>
    <phoneticPr fontId="6"/>
  </si>
  <si>
    <t>法務省</t>
    <rPh sb="0" eb="3">
      <t>ホウムショウ</t>
    </rPh>
    <phoneticPr fontId="6"/>
  </si>
  <si>
    <t>通商産業省</t>
    <rPh sb="0" eb="5">
      <t>ツウショウサンギョウショウ</t>
    </rPh>
    <phoneticPr fontId="6"/>
  </si>
  <si>
    <t>郵政省</t>
    <rPh sb="0" eb="3">
      <t>ユウセイショウ</t>
    </rPh>
    <phoneticPr fontId="6"/>
  </si>
  <si>
    <t>電気通信省</t>
    <rPh sb="0" eb="5">
      <t>デンキツウシンショウ</t>
    </rPh>
    <phoneticPr fontId="6"/>
  </si>
  <si>
    <t>労働省</t>
    <rPh sb="0" eb="3">
      <t>ロウドウショウ</t>
    </rPh>
    <phoneticPr fontId="6"/>
  </si>
  <si>
    <t>建設省</t>
    <rPh sb="0" eb="3">
      <t>ケンセツショウ</t>
    </rPh>
    <phoneticPr fontId="6"/>
  </si>
  <si>
    <t>経済安定本部</t>
    <rPh sb="0" eb="6">
      <t>ケイザイアンテイホンブ</t>
    </rPh>
    <phoneticPr fontId="6"/>
  </si>
  <si>
    <r>
      <t xml:space="preserve"> （その</t>
    </r>
    <r>
      <rPr>
        <sz val="4"/>
        <rFont val="ＭＳ 明朝"/>
        <family val="1"/>
        <charset val="128"/>
      </rPr>
      <t xml:space="preserve"> </t>
    </r>
    <r>
      <rPr>
        <sz val="8"/>
        <rFont val="ＭＳ 明朝"/>
        <family val="1"/>
        <charset val="128"/>
      </rPr>
      <t>6</t>
    </r>
    <r>
      <rPr>
        <sz val="4"/>
        <rFont val="ＭＳ 明朝"/>
        <family val="1"/>
        <charset val="128"/>
      </rPr>
      <t xml:space="preserve"> </t>
    </r>
    <r>
      <rPr>
        <sz val="8"/>
        <rFont val="ＭＳ 明朝"/>
        <family val="1"/>
        <charset val="128"/>
      </rPr>
      <t>）昭和27～36年度</t>
    </r>
    <rPh sb="0" eb="17">
      <t>ショウワネンド</t>
    </rPh>
    <phoneticPr fontId="6"/>
  </si>
  <si>
    <t>昭和27年度</t>
    <rPh sb="0" eb="6">
      <t>ショウワネンド</t>
    </rPh>
    <phoneticPr fontId="6"/>
  </si>
  <si>
    <t>28</t>
  </si>
  <si>
    <t>昭和32年度</t>
    <rPh sb="0" eb="6">
      <t>ショウワネンド</t>
    </rPh>
    <phoneticPr fontId="6"/>
  </si>
  <si>
    <t>34</t>
  </si>
  <si>
    <t>自治省</t>
    <rPh sb="0" eb="3">
      <t>ジチショウ</t>
    </rPh>
    <phoneticPr fontId="6"/>
  </si>
  <si>
    <r>
      <t xml:space="preserve"> （その</t>
    </r>
    <r>
      <rPr>
        <sz val="4"/>
        <rFont val="ＭＳ 明朝"/>
        <family val="1"/>
        <charset val="128"/>
      </rPr>
      <t xml:space="preserve"> </t>
    </r>
    <r>
      <rPr>
        <sz val="8"/>
        <rFont val="ＭＳ 明朝"/>
        <family val="1"/>
        <charset val="128"/>
      </rPr>
      <t>7</t>
    </r>
    <r>
      <rPr>
        <sz val="4"/>
        <rFont val="ＭＳ 明朝"/>
        <family val="1"/>
        <charset val="128"/>
      </rPr>
      <t xml:space="preserve"> </t>
    </r>
    <r>
      <rPr>
        <sz val="8"/>
        <rFont val="ＭＳ 明朝"/>
        <family val="1"/>
        <charset val="128"/>
      </rPr>
      <t>）昭和37～44年度</t>
    </r>
    <rPh sb="0" eb="17">
      <t>ショウワネンド</t>
    </rPh>
    <phoneticPr fontId="6"/>
  </si>
  <si>
    <t>40</t>
  </si>
  <si>
    <r>
      <t xml:space="preserve"> （その</t>
    </r>
    <r>
      <rPr>
        <sz val="4"/>
        <rFont val="ＭＳ 明朝"/>
        <family val="1"/>
        <charset val="128"/>
      </rPr>
      <t xml:space="preserve"> </t>
    </r>
    <r>
      <rPr>
        <sz val="8"/>
        <rFont val="ＭＳ 明朝"/>
        <family val="1"/>
        <charset val="128"/>
      </rPr>
      <t>8</t>
    </r>
    <r>
      <rPr>
        <sz val="4"/>
        <rFont val="ＭＳ 明朝"/>
        <family val="1"/>
        <charset val="128"/>
      </rPr>
      <t xml:space="preserve"> </t>
    </r>
    <r>
      <rPr>
        <sz val="8"/>
        <rFont val="ＭＳ 明朝"/>
        <family val="1"/>
        <charset val="128"/>
      </rPr>
      <t>）昭和45～52年度</t>
    </r>
    <rPh sb="0" eb="17">
      <t>ショウワネンド</t>
    </rPh>
    <phoneticPr fontId="6"/>
  </si>
  <si>
    <t>46</t>
  </si>
  <si>
    <t>47</t>
  </si>
  <si>
    <t>48</t>
  </si>
  <si>
    <t>50</t>
  </si>
  <si>
    <t>51</t>
  </si>
  <si>
    <t>52</t>
  </si>
  <si>
    <r>
      <t xml:space="preserve"> （その9</t>
    </r>
    <r>
      <rPr>
        <sz val="4"/>
        <rFont val="ＭＳ 明朝"/>
        <family val="1"/>
        <charset val="128"/>
      </rPr>
      <t xml:space="preserve"> </t>
    </r>
    <r>
      <rPr>
        <sz val="8"/>
        <rFont val="ＭＳ 明朝"/>
        <family val="1"/>
        <charset val="128"/>
      </rPr>
      <t>）昭和53～60年度</t>
    </r>
    <rPh sb="0" eb="16">
      <t>ショウワネンド</t>
    </rPh>
    <phoneticPr fontId="6"/>
  </si>
  <si>
    <t>54</t>
  </si>
  <si>
    <t>55</t>
  </si>
  <si>
    <t>56</t>
  </si>
  <si>
    <t>農林水産省</t>
    <rPh sb="0" eb="5">
      <t>ノウリンスイサンショウ</t>
    </rPh>
    <phoneticPr fontId="6"/>
  </si>
  <si>
    <t>58</t>
  </si>
  <si>
    <t>59</t>
  </si>
  <si>
    <t>60</t>
  </si>
  <si>
    <r>
      <t xml:space="preserve"> （その</t>
    </r>
    <r>
      <rPr>
        <sz val="4"/>
        <rFont val="ＭＳ 明朝"/>
        <family val="1"/>
        <charset val="128"/>
      </rPr>
      <t xml:space="preserve"> </t>
    </r>
    <r>
      <rPr>
        <sz val="8"/>
        <rFont val="ＭＳ 明朝"/>
        <family val="1"/>
        <charset val="128"/>
      </rPr>
      <t>10</t>
    </r>
    <r>
      <rPr>
        <sz val="4"/>
        <rFont val="ＭＳ 明朝"/>
        <family val="1"/>
        <charset val="128"/>
      </rPr>
      <t xml:space="preserve"> </t>
    </r>
    <r>
      <rPr>
        <sz val="8"/>
        <rFont val="ＭＳ 明朝"/>
        <family val="1"/>
        <charset val="128"/>
      </rPr>
      <t>）昭和61～平成</t>
    </r>
    <r>
      <rPr>
        <sz val="4"/>
        <rFont val="ＭＳ 明朝"/>
        <family val="1"/>
        <charset val="128"/>
      </rPr>
      <t xml:space="preserve"> </t>
    </r>
    <r>
      <rPr>
        <sz val="8"/>
        <rFont val="ＭＳ 明朝"/>
        <family val="1"/>
        <charset val="128"/>
      </rPr>
      <t>5</t>
    </r>
    <r>
      <rPr>
        <sz val="4"/>
        <rFont val="ＭＳ 明朝"/>
        <family val="1"/>
        <charset val="128"/>
      </rPr>
      <t xml:space="preserve"> </t>
    </r>
    <r>
      <rPr>
        <sz val="8"/>
        <rFont val="ＭＳ 明朝"/>
        <family val="1"/>
        <charset val="128"/>
      </rPr>
      <t>年度</t>
    </r>
    <rPh sb="0" eb="21">
      <t>ショウワヘイセイネンド</t>
    </rPh>
    <phoneticPr fontId="6"/>
  </si>
  <si>
    <t>62</t>
  </si>
  <si>
    <t>63</t>
  </si>
  <si>
    <t>3</t>
  </si>
  <si>
    <t>4</t>
  </si>
  <si>
    <t>5</t>
  </si>
  <si>
    <r>
      <t xml:space="preserve"> （その</t>
    </r>
    <r>
      <rPr>
        <sz val="4"/>
        <rFont val="ＭＳ 明朝"/>
        <family val="1"/>
        <charset val="128"/>
      </rPr>
      <t xml:space="preserve"> </t>
    </r>
    <r>
      <rPr>
        <sz val="8"/>
        <rFont val="ＭＳ 明朝"/>
        <family val="1"/>
        <charset val="128"/>
      </rPr>
      <t>11</t>
    </r>
    <r>
      <rPr>
        <sz val="4"/>
        <rFont val="ＭＳ 明朝"/>
        <family val="1"/>
        <charset val="128"/>
      </rPr>
      <t xml:space="preserve"> </t>
    </r>
    <r>
      <rPr>
        <sz val="8"/>
        <rFont val="ＭＳ 明朝"/>
        <family val="1"/>
        <charset val="128"/>
      </rPr>
      <t>）平成</t>
    </r>
    <r>
      <rPr>
        <sz val="4"/>
        <rFont val="ＭＳ 明朝"/>
        <family val="1"/>
        <charset val="128"/>
      </rPr>
      <t xml:space="preserve"> </t>
    </r>
    <r>
      <rPr>
        <sz val="8"/>
        <rFont val="ＭＳ 明朝"/>
        <family val="1"/>
        <charset val="128"/>
      </rPr>
      <t>6</t>
    </r>
    <r>
      <rPr>
        <sz val="4"/>
        <rFont val="ＭＳ 明朝"/>
        <family val="1"/>
        <charset val="128"/>
      </rPr>
      <t xml:space="preserve"> </t>
    </r>
    <r>
      <rPr>
        <sz val="8"/>
        <rFont val="ＭＳ 明朝"/>
        <family val="1"/>
        <charset val="128"/>
      </rPr>
      <t>～13年度</t>
    </r>
    <rPh sb="0" eb="19">
      <t>ヘイセイネンド</t>
    </rPh>
    <phoneticPr fontId="6"/>
  </si>
  <si>
    <t>内閣府</t>
    <rPh sb="0" eb="3">
      <t>ナイカクフ</t>
    </rPh>
    <phoneticPr fontId="6"/>
  </si>
  <si>
    <t>総務省</t>
    <rPh sb="0" eb="3">
      <t>ソウムショウ</t>
    </rPh>
    <phoneticPr fontId="6"/>
  </si>
  <si>
    <t>財務省</t>
    <rPh sb="0" eb="3">
      <t>ザイムショウ</t>
    </rPh>
    <phoneticPr fontId="6"/>
  </si>
  <si>
    <t>文部科学省</t>
    <rPh sb="0" eb="5">
      <t>モンブカガクショウ</t>
    </rPh>
    <phoneticPr fontId="6"/>
  </si>
  <si>
    <t>厚生労働省</t>
    <rPh sb="0" eb="5">
      <t>コウセイロウドウショウ</t>
    </rPh>
    <phoneticPr fontId="6"/>
  </si>
  <si>
    <t>経済産業省</t>
    <rPh sb="0" eb="5">
      <t>ケイザイサンギョウショウ</t>
    </rPh>
    <phoneticPr fontId="6"/>
  </si>
  <si>
    <t>国土交通省</t>
    <rPh sb="0" eb="5">
      <t>コクドコウツウショウ</t>
    </rPh>
    <phoneticPr fontId="6"/>
  </si>
  <si>
    <t>環境省</t>
    <rPh sb="0" eb="3">
      <t>カンキョウショウ</t>
    </rPh>
    <phoneticPr fontId="6"/>
  </si>
  <si>
    <t>17</t>
  </si>
  <si>
    <t>防衛省</t>
    <rPh sb="0" eb="2">
      <t>ボウエイ</t>
    </rPh>
    <rPh sb="2" eb="3">
      <t>ショウ</t>
    </rPh>
    <phoneticPr fontId="6"/>
  </si>
  <si>
    <t>19</t>
    <phoneticPr fontId="6"/>
  </si>
  <si>
    <t>20</t>
    <phoneticPr fontId="6"/>
  </si>
  <si>
    <t>21</t>
    <phoneticPr fontId="6"/>
  </si>
  <si>
    <r>
      <t xml:space="preserve"> （その</t>
    </r>
    <r>
      <rPr>
        <sz val="4"/>
        <rFont val="ＭＳ 明朝"/>
        <family val="1"/>
        <charset val="128"/>
      </rPr>
      <t xml:space="preserve"> </t>
    </r>
    <r>
      <rPr>
        <sz val="8"/>
        <rFont val="ＭＳ 明朝"/>
        <family val="1"/>
        <charset val="128"/>
      </rPr>
      <t>12</t>
    </r>
    <r>
      <rPr>
        <sz val="4"/>
        <rFont val="ＭＳ 明朝"/>
        <family val="1"/>
        <charset val="128"/>
      </rPr>
      <t xml:space="preserve"> </t>
    </r>
    <r>
      <rPr>
        <sz val="8"/>
        <rFont val="ＭＳ 明朝"/>
        <family val="1"/>
        <charset val="128"/>
      </rPr>
      <t>）平成</t>
    </r>
    <r>
      <rPr>
        <sz val="4"/>
        <rFont val="ＭＳ 明朝"/>
        <family val="1"/>
        <charset val="128"/>
      </rPr>
      <t xml:space="preserve"> </t>
    </r>
    <r>
      <rPr>
        <sz val="8"/>
        <rFont val="ＭＳ 明朝"/>
        <family val="1"/>
        <charset val="128"/>
      </rPr>
      <t>14～21</t>
    </r>
    <r>
      <rPr>
        <sz val="4"/>
        <rFont val="ＭＳ 明朝"/>
        <family val="1"/>
        <charset val="128"/>
      </rPr>
      <t xml:space="preserve"> </t>
    </r>
    <r>
      <rPr>
        <sz val="8"/>
        <rFont val="ＭＳ 明朝"/>
        <family val="1"/>
        <charset val="128"/>
      </rPr>
      <t xml:space="preserve">年度 </t>
    </r>
    <rPh sb="9" eb="11">
      <t>ヘイセイ</t>
    </rPh>
    <rPh sb="18" eb="20">
      <t>ネンド</t>
    </rPh>
    <phoneticPr fontId="6"/>
  </si>
  <si>
    <t>-</t>
    <phoneticPr fontId="6"/>
  </si>
  <si>
    <t>-</t>
    <phoneticPr fontId="6"/>
  </si>
  <si>
    <t>-</t>
    <phoneticPr fontId="6"/>
  </si>
  <si>
    <t>-</t>
    <phoneticPr fontId="6"/>
  </si>
  <si>
    <t>-</t>
    <phoneticPr fontId="6"/>
  </si>
  <si>
    <t>－</t>
    <phoneticPr fontId="6"/>
  </si>
  <si>
    <t>（単位：千円）</t>
    <rPh sb="1" eb="3">
      <t>タンイ</t>
    </rPh>
    <rPh sb="4" eb="5">
      <t>セン</t>
    </rPh>
    <rPh sb="5" eb="6">
      <t>エン</t>
    </rPh>
    <phoneticPr fontId="6"/>
  </si>
  <si>
    <t>年　度</t>
    <phoneticPr fontId="6"/>
  </si>
  <si>
    <t>所　管</t>
    <rPh sb="0" eb="1">
      <t>トコロ</t>
    </rPh>
    <rPh sb="2" eb="3">
      <t>カン</t>
    </rPh>
    <phoneticPr fontId="6"/>
  </si>
  <si>
    <t>復興庁</t>
    <rPh sb="0" eb="2">
      <t>フッコウ</t>
    </rPh>
    <rPh sb="2" eb="3">
      <t>チョウ</t>
    </rPh>
    <phoneticPr fontId="6"/>
  </si>
  <si>
    <t>-</t>
    <phoneticPr fontId="6"/>
  </si>
  <si>
    <t>23</t>
    <phoneticPr fontId="6"/>
  </si>
  <si>
    <t>24</t>
    <phoneticPr fontId="6"/>
  </si>
  <si>
    <t>25</t>
    <phoneticPr fontId="6"/>
  </si>
  <si>
    <t>27</t>
    <phoneticPr fontId="6"/>
  </si>
  <si>
    <t>28</t>
    <phoneticPr fontId="6"/>
  </si>
  <si>
    <t>29</t>
    <phoneticPr fontId="6"/>
  </si>
  <si>
    <r>
      <t xml:space="preserve"> </t>
    </r>
    <r>
      <rPr>
        <sz val="8"/>
        <rFont val="ＭＳ 明朝"/>
        <family val="1"/>
        <charset val="128"/>
      </rPr>
      <t>（その</t>
    </r>
    <r>
      <rPr>
        <sz val="4"/>
        <rFont val="ＭＳ 明朝"/>
        <family val="1"/>
        <charset val="128"/>
      </rPr>
      <t xml:space="preserve"> </t>
    </r>
    <r>
      <rPr>
        <sz val="8"/>
        <rFont val="ＭＳ 明朝"/>
        <family val="1"/>
        <charset val="128"/>
      </rPr>
      <t>13</t>
    </r>
    <r>
      <rPr>
        <sz val="4"/>
        <rFont val="ＭＳ 明朝"/>
        <family val="1"/>
        <charset val="128"/>
      </rPr>
      <t xml:space="preserve"> </t>
    </r>
    <r>
      <rPr>
        <sz val="8"/>
        <rFont val="ＭＳ 明朝"/>
        <family val="1"/>
        <charset val="128"/>
      </rPr>
      <t>）平成</t>
    </r>
    <r>
      <rPr>
        <sz val="4"/>
        <rFont val="ＭＳ 明朝"/>
        <family val="1"/>
        <charset val="128"/>
      </rPr>
      <t xml:space="preserve"> </t>
    </r>
    <r>
      <rPr>
        <sz val="8"/>
        <rFont val="ＭＳ 明朝"/>
        <family val="1"/>
        <charset val="128"/>
      </rPr>
      <t>22～2</t>
    </r>
    <r>
      <rPr>
        <sz val="8"/>
        <rFont val="ＭＳ 明朝"/>
        <family val="1"/>
        <charset val="128"/>
      </rPr>
      <t>9</t>
    </r>
    <r>
      <rPr>
        <sz val="4"/>
        <rFont val="ＭＳ 明朝"/>
        <family val="1"/>
        <charset val="128"/>
      </rPr>
      <t xml:space="preserve"> </t>
    </r>
    <r>
      <rPr>
        <sz val="8"/>
        <rFont val="ＭＳ 明朝"/>
        <family val="1"/>
        <charset val="128"/>
      </rPr>
      <t>年度</t>
    </r>
    <rPh sb="9" eb="11">
      <t>ヘイセイ</t>
    </rPh>
    <rPh sb="18" eb="20">
      <t>ネンド</t>
    </rPh>
    <phoneticPr fontId="6"/>
  </si>
  <si>
    <t>平成30年度</t>
    <rPh sb="0" eb="1">
      <t>ヒラ</t>
    </rPh>
    <rPh sb="1" eb="2">
      <t>シゲル</t>
    </rPh>
    <rPh sb="4" eb="5">
      <t>トシ</t>
    </rPh>
    <rPh sb="5" eb="6">
      <t>タビ</t>
    </rPh>
    <phoneticPr fontId="6"/>
  </si>
  <si>
    <t>令和元年度</t>
    <rPh sb="0" eb="1">
      <t>レイ</t>
    </rPh>
    <rPh sb="1" eb="2">
      <t>カズ</t>
    </rPh>
    <rPh sb="2" eb="3">
      <t>モト</t>
    </rPh>
    <rPh sb="3" eb="4">
      <t>トシ</t>
    </rPh>
    <rPh sb="4" eb="5">
      <t>ド</t>
    </rPh>
    <phoneticPr fontId="6"/>
  </si>
  <si>
    <t>平成22年度</t>
    <rPh sb="0" eb="1">
      <t>ヒラ</t>
    </rPh>
    <rPh sb="1" eb="2">
      <t>シゲル</t>
    </rPh>
    <rPh sb="4" eb="5">
      <t>トシ</t>
    </rPh>
    <rPh sb="5" eb="6">
      <t>タビ</t>
    </rPh>
    <phoneticPr fontId="6"/>
  </si>
  <si>
    <t>平成26年度</t>
    <rPh sb="0" eb="1">
      <t>ヒラ</t>
    </rPh>
    <rPh sb="1" eb="2">
      <t>シゲル</t>
    </rPh>
    <rPh sb="4" eb="5">
      <t>トシ</t>
    </rPh>
    <rPh sb="5" eb="6">
      <t>タビ</t>
    </rPh>
    <phoneticPr fontId="6"/>
  </si>
  <si>
    <t>平成14年度</t>
    <rPh sb="0" eb="2">
      <t>ヘイセイ</t>
    </rPh>
    <rPh sb="4" eb="6">
      <t>ネンド</t>
    </rPh>
    <phoneticPr fontId="6"/>
  </si>
  <si>
    <t>平成18年度</t>
    <rPh sb="0" eb="1">
      <t>タイラ</t>
    </rPh>
    <rPh sb="1" eb="2">
      <t>シゲル</t>
    </rPh>
    <rPh sb="4" eb="5">
      <t>トシ</t>
    </rPh>
    <rPh sb="5" eb="6">
      <t>ド</t>
    </rPh>
    <phoneticPr fontId="6"/>
  </si>
  <si>
    <r>
      <t>平成</t>
    </r>
    <r>
      <rPr>
        <sz val="8"/>
        <rFont val="ＭＳ ゴシック"/>
        <family val="3"/>
        <charset val="128"/>
      </rPr>
      <t>6</t>
    </r>
    <r>
      <rPr>
        <sz val="8"/>
        <rFont val="ＭＳ ゴシック"/>
        <family val="3"/>
        <charset val="128"/>
      </rPr>
      <t>年度</t>
    </r>
    <rPh sb="0" eb="2">
      <t>ヘイセイ</t>
    </rPh>
    <rPh sb="3" eb="5">
      <t>ネンド</t>
    </rPh>
    <phoneticPr fontId="6"/>
  </si>
  <si>
    <t>平成10年度</t>
    <rPh sb="0" eb="2">
      <t>ヘイセイ</t>
    </rPh>
    <rPh sb="4" eb="6">
      <t>ネンド</t>
    </rPh>
    <phoneticPr fontId="6"/>
  </si>
  <si>
    <t>昭和61年度</t>
    <rPh sb="0" eb="2">
      <t>ショウワ</t>
    </rPh>
    <rPh sb="4" eb="6">
      <t>ネンド</t>
    </rPh>
    <phoneticPr fontId="6"/>
  </si>
  <si>
    <r>
      <t>平成</t>
    </r>
    <r>
      <rPr>
        <sz val="8"/>
        <rFont val="ＭＳ ゴシック"/>
        <family val="3"/>
        <charset val="128"/>
      </rPr>
      <t>2</t>
    </r>
    <r>
      <rPr>
        <sz val="8"/>
        <rFont val="ＭＳ ゴシック"/>
        <family val="3"/>
        <charset val="128"/>
      </rPr>
      <t>年度</t>
    </r>
    <rPh sb="0" eb="2">
      <t>ヘイセイ</t>
    </rPh>
    <rPh sb="3" eb="4">
      <t>ネン</t>
    </rPh>
    <rPh sb="4" eb="5">
      <t>ド</t>
    </rPh>
    <phoneticPr fontId="6"/>
  </si>
  <si>
    <t>昭和53年度</t>
    <rPh sb="0" eb="2">
      <t>ショウワ</t>
    </rPh>
    <rPh sb="4" eb="6">
      <t>ネンド</t>
    </rPh>
    <phoneticPr fontId="6"/>
  </si>
  <si>
    <t>昭和57年度</t>
    <rPh sb="0" eb="2">
      <t>ショウワ</t>
    </rPh>
    <rPh sb="4" eb="6">
      <t>ネンド</t>
    </rPh>
    <phoneticPr fontId="6"/>
  </si>
  <si>
    <t>昭和45年度</t>
    <rPh sb="0" eb="2">
      <t>ショウワ</t>
    </rPh>
    <rPh sb="4" eb="6">
      <t>ネンド</t>
    </rPh>
    <phoneticPr fontId="6"/>
  </si>
  <si>
    <t>昭和49年度</t>
    <rPh sb="0" eb="2">
      <t>ショウワ</t>
    </rPh>
    <rPh sb="4" eb="6">
      <t>ネンド</t>
    </rPh>
    <phoneticPr fontId="6"/>
  </si>
  <si>
    <t>昭和37年度</t>
    <rPh sb="0" eb="2">
      <t>ショウワ</t>
    </rPh>
    <rPh sb="4" eb="6">
      <t>ネンド</t>
    </rPh>
    <phoneticPr fontId="6"/>
  </si>
  <si>
    <t>昭和41年度</t>
    <rPh sb="0" eb="2">
      <t>ショウワ</t>
    </rPh>
    <rPh sb="4" eb="6">
      <t>ネンド</t>
    </rPh>
    <phoneticPr fontId="6"/>
  </si>
  <si>
    <r>
      <t>昭和</t>
    </r>
    <r>
      <rPr>
        <sz val="8"/>
        <rFont val="ＭＳ ゴシック"/>
        <family val="3"/>
        <charset val="128"/>
      </rPr>
      <t>5</t>
    </r>
    <r>
      <rPr>
        <sz val="8"/>
        <rFont val="ＭＳ ゴシック"/>
        <family val="3"/>
        <charset val="128"/>
      </rPr>
      <t>年度</t>
    </r>
    <rPh sb="0" eb="2">
      <t>ショウワ</t>
    </rPh>
    <rPh sb="3" eb="5">
      <t>ネンド</t>
    </rPh>
    <phoneticPr fontId="6"/>
  </si>
  <si>
    <t>大正7年度</t>
    <rPh sb="0" eb="2">
      <t>タイショウ</t>
    </rPh>
    <rPh sb="3" eb="4">
      <t>ネン</t>
    </rPh>
    <rPh sb="4" eb="5">
      <t>ド</t>
    </rPh>
    <phoneticPr fontId="6"/>
  </si>
  <si>
    <t>8</t>
    <phoneticPr fontId="6"/>
  </si>
  <si>
    <t>9</t>
    <phoneticPr fontId="6"/>
  </si>
  <si>
    <t>2</t>
    <phoneticPr fontId="6"/>
  </si>
  <si>
    <t>3</t>
    <phoneticPr fontId="6"/>
  </si>
  <si>
    <t>4</t>
    <phoneticPr fontId="6"/>
  </si>
  <si>
    <t>2</t>
    <phoneticPr fontId="6"/>
  </si>
  <si>
    <t>3</t>
    <phoneticPr fontId="6"/>
  </si>
  <si>
    <t>4</t>
    <phoneticPr fontId="6"/>
  </si>
  <si>
    <t>5</t>
    <phoneticPr fontId="6"/>
  </si>
  <si>
    <t>6</t>
    <phoneticPr fontId="6"/>
  </si>
  <si>
    <t>平成元年度</t>
    <rPh sb="0" eb="2">
      <t>ヘイセイ</t>
    </rPh>
    <rPh sb="2" eb="4">
      <t>ガンネン</t>
    </rPh>
    <rPh sb="4" eb="5">
      <t>ド</t>
    </rPh>
    <phoneticPr fontId="6"/>
  </si>
  <si>
    <t>デジタル庁</t>
    <rPh sb="4" eb="5">
      <t>チョウ</t>
    </rPh>
    <phoneticPr fontId="6"/>
  </si>
  <si>
    <t>-</t>
  </si>
  <si>
    <t>デジタル庁</t>
    <phoneticPr fontId="6"/>
  </si>
  <si>
    <t>令和4年度</t>
    <rPh sb="0" eb="2">
      <t>レイワ</t>
    </rPh>
    <rPh sb="3" eb="5">
      <t>ネンド</t>
    </rPh>
    <phoneticPr fontId="6"/>
  </si>
  <si>
    <t>令和5年度</t>
    <rPh sb="0" eb="2">
      <t>レイワ</t>
    </rPh>
    <rPh sb="3" eb="5">
      <t>ネンド</t>
    </rPh>
    <phoneticPr fontId="6"/>
  </si>
  <si>
    <r>
      <t xml:space="preserve"> </t>
    </r>
    <r>
      <rPr>
        <sz val="8"/>
        <rFont val="ＭＳ 明朝"/>
        <family val="1"/>
        <charset val="128"/>
      </rPr>
      <t>（その</t>
    </r>
    <r>
      <rPr>
        <sz val="4"/>
        <rFont val="ＭＳ 明朝"/>
        <family val="1"/>
        <charset val="128"/>
      </rPr>
      <t xml:space="preserve"> </t>
    </r>
    <r>
      <rPr>
        <sz val="8"/>
        <rFont val="ＭＳ 明朝"/>
        <family val="1"/>
        <charset val="128"/>
      </rPr>
      <t>14）平成30～令和4年度</t>
    </r>
    <rPh sb="8" eb="10">
      <t>ヘイセイ</t>
    </rPh>
    <rPh sb="13" eb="15">
      <t>レイワ</t>
    </rPh>
    <rPh sb="16" eb="18">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</si>
</sst>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 #,##0;* 0;* &quot;－&quot;"/>
  </numFmts>
  <fonts count="10" x14ac:knownFonts="1">
    <font>
      <sz val="8"/>
      <name val="ＭＳ 明朝"/>
      <family val="1"/>
      <charset val="128"/>
    </font>
    <font>
      <sz val="8"/>
      <name val="ＭＳ 明朝"/>
      <family val="1"/>
      <charset val="128"/>
    </font>
    <font>
      <sz val="8"/>
      <name val="ＭＳ ゴシック"/>
      <family val="3"/>
      <charset val="128"/>
    </font>
    <font>
      <sz val="9"/>
      <name val="ＭＳ ゴシック"/>
      <family val="3"/>
      <charset val="128"/>
    </font>
    <font>
      <sz val="8"/>
      <name val="ＭＳ Ｐ明朝"/>
      <family val="1"/>
      <charset val="128"/>
    </font>
    <font>
      <sz val="8"/>
      <name val="ＭＳ Ｐゴシック"/>
      <family val="3"/>
      <charset val="128"/>
    </font>
    <font>
      <sz val="6"/>
      <name val="ＭＳ 明朝"/>
      <family val="1"/>
      <charset val="128"/>
    </font>
    <font>
      <sz val="4.5"/>
      <name val="ＭＳ ゴシック"/>
      <family val="3"/>
      <charset val="128"/>
    </font>
    <font>
      <sz val="4"/>
      <name val="ＭＳ 明朝"/>
      <family val="1"/>
      <charset val="128"/>
    </font>
    <font>
      <sz val="8"/>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diagonal/>
    </border>
    <border diagonalDown="1">
      <left/>
      <right/>
      <top/>
      <bottom/>
      <diagonal style="hair">
        <color indexed="64"/>
      </diagonal>
    </border>
    <border diagonalDown="1">
      <left/>
      <right style="hair">
        <color indexed="64"/>
      </right>
      <top/>
      <bottom/>
      <diagonal style="hair">
        <color indexed="64"/>
      </diagonal>
    </border>
  </borders>
  <cellStyleXfs count="1">
    <xf numFmtId="0" fontId="0" fillId="0" borderId="0">
      <alignment vertical="center"/>
    </xf>
  </cellStyleXfs>
  <cellXfs count="108">
    <xf numFmtId="0" fontId="0" fillId="0" borderId="0" xfId="0">
      <alignment vertical="center"/>
    </xf>
    <xf numFmtId="0" fontId="1" fillId="2" borderId="0" xfId="0" applyFont="1" applyFill="1">
      <alignment vertical="center"/>
    </xf>
    <xf numFmtId="0" fontId="0" fillId="2" borderId="0" xfId="0" applyFill="1" applyBorder="1">
      <alignment vertical="center"/>
    </xf>
    <xf numFmtId="0" fontId="0" fillId="2" borderId="0" xfId="0" applyFill="1">
      <alignment vertical="center"/>
    </xf>
    <xf numFmtId="0" fontId="0" fillId="2" borderId="0" xfId="0" applyFill="1" applyAlignment="1">
      <alignment vertical="top"/>
    </xf>
    <xf numFmtId="0" fontId="0" fillId="2" borderId="0" xfId="0" applyFill="1" applyBorder="1" applyAlignment="1">
      <alignment horizontal="right" vertical="center"/>
    </xf>
    <xf numFmtId="49" fontId="1" fillId="2" borderId="0" xfId="0" applyNumberFormat="1" applyFont="1" applyFill="1">
      <alignment vertical="center"/>
    </xf>
    <xf numFmtId="49" fontId="1" fillId="2" borderId="0" xfId="0" applyNumberFormat="1" applyFont="1" applyFill="1" applyBorder="1" applyAlignment="1">
      <alignment horizontal="right" vertical="center"/>
    </xf>
    <xf numFmtId="49" fontId="2" fillId="2" borderId="0" xfId="0" applyNumberFormat="1" applyFont="1" applyFill="1" applyBorder="1" applyAlignment="1">
      <alignment horizontal="lef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49" fontId="1" fillId="2" borderId="0" xfId="0" applyNumberFormat="1" applyFont="1" applyFill="1" applyBorder="1" applyAlignment="1">
      <alignment horizontal="distributed" vertical="center"/>
    </xf>
    <xf numFmtId="176" fontId="4" fillId="2" borderId="3" xfId="0" applyNumberFormat="1" applyFont="1" applyFill="1" applyBorder="1">
      <alignment vertical="center"/>
    </xf>
    <xf numFmtId="176" fontId="4" fillId="2" borderId="0" xfId="0" applyNumberFormat="1" applyFont="1" applyFill="1" applyBorder="1">
      <alignment vertical="center"/>
    </xf>
    <xf numFmtId="49" fontId="1" fillId="2" borderId="4" xfId="0" applyNumberFormat="1" applyFont="1" applyFill="1" applyBorder="1" applyAlignment="1">
      <alignment horizontal="distributed" vertical="center"/>
    </xf>
    <xf numFmtId="49" fontId="2" fillId="2" borderId="4" xfId="0" applyNumberFormat="1" applyFont="1" applyFill="1" applyBorder="1" applyAlignment="1">
      <alignment horizontal="left" vertical="center"/>
    </xf>
    <xf numFmtId="49" fontId="1" fillId="2" borderId="5" xfId="0" applyNumberFormat="1" applyFont="1" applyFill="1" applyBorder="1" applyAlignment="1">
      <alignment horizontal="right" vertical="center"/>
    </xf>
    <xf numFmtId="49" fontId="2" fillId="2" borderId="5" xfId="0" applyNumberFormat="1" applyFont="1" applyFill="1" applyBorder="1" applyAlignment="1">
      <alignment horizontal="left" vertical="center"/>
    </xf>
    <xf numFmtId="176" fontId="4" fillId="2" borderId="6" xfId="0" applyNumberFormat="1" applyFont="1" applyFill="1" applyBorder="1">
      <alignment vertical="center"/>
    </xf>
    <xf numFmtId="176" fontId="4" fillId="2" borderId="5" xfId="0" applyNumberFormat="1" applyFont="1" applyFill="1" applyBorder="1">
      <alignment vertical="center"/>
    </xf>
    <xf numFmtId="176" fontId="5" fillId="2" borderId="0" xfId="0" applyNumberFormat="1" applyFont="1" applyFill="1" applyBorder="1">
      <alignment vertical="center"/>
    </xf>
    <xf numFmtId="49" fontId="1" fillId="2" borderId="5" xfId="0" applyNumberFormat="1" applyFont="1" applyFill="1" applyBorder="1" applyAlignment="1">
      <alignment horizontal="distributed" vertical="center"/>
    </xf>
    <xf numFmtId="49" fontId="1" fillId="2" borderId="7" xfId="0" applyNumberFormat="1" applyFont="1" applyFill="1" applyBorder="1" applyAlignment="1">
      <alignment horizontal="right" vertical="center"/>
    </xf>
    <xf numFmtId="49" fontId="2" fillId="2" borderId="7" xfId="0" applyNumberFormat="1" applyFont="1" applyFill="1" applyBorder="1" applyAlignment="1">
      <alignment horizontal="left" vertical="center"/>
    </xf>
    <xf numFmtId="176" fontId="4" fillId="2" borderId="8" xfId="0" applyNumberFormat="1" applyFont="1" applyFill="1" applyBorder="1">
      <alignment vertical="center"/>
    </xf>
    <xf numFmtId="176" fontId="4" fillId="2" borderId="7" xfId="0" applyNumberFormat="1" applyFont="1" applyFill="1" applyBorder="1">
      <alignment vertical="center"/>
    </xf>
    <xf numFmtId="0" fontId="0" fillId="2" borderId="7" xfId="0" applyFill="1" applyBorder="1" applyAlignment="1">
      <alignment horizontal="right" vertical="center"/>
    </xf>
    <xf numFmtId="49" fontId="2" fillId="2" borderId="0" xfId="0" applyNumberFormat="1" applyFont="1" applyFill="1" applyBorder="1" applyAlignment="1">
      <alignment horizontal="distributed" vertical="center"/>
    </xf>
    <xf numFmtId="176" fontId="4" fillId="2" borderId="1" xfId="0" applyNumberFormat="1" applyFont="1" applyFill="1" applyBorder="1">
      <alignment vertical="center"/>
    </xf>
    <xf numFmtId="176" fontId="4" fillId="2" borderId="2" xfId="0" applyNumberFormat="1" applyFont="1" applyFill="1" applyBorder="1">
      <alignment vertical="center"/>
    </xf>
    <xf numFmtId="0" fontId="0" fillId="2" borderId="0" xfId="0" applyFill="1" applyBorder="1" applyAlignment="1">
      <alignment horizontal="center" vertical="center"/>
    </xf>
    <xf numFmtId="176" fontId="0" fillId="2" borderId="0" xfId="0" applyNumberFormat="1" applyFill="1">
      <alignment vertical="center"/>
    </xf>
    <xf numFmtId="0" fontId="9" fillId="2" borderId="1" xfId="0" applyFont="1" applyFill="1" applyBorder="1" applyAlignment="1">
      <alignment horizontal="center" vertical="center"/>
    </xf>
    <xf numFmtId="0" fontId="9" fillId="2" borderId="0" xfId="0" applyFont="1" applyFill="1">
      <alignment vertical="center"/>
    </xf>
    <xf numFmtId="176" fontId="4" fillId="0" borderId="3" xfId="0" applyNumberFormat="1" applyFont="1" applyBorder="1">
      <alignment vertical="center"/>
    </xf>
    <xf numFmtId="176" fontId="4" fillId="0" borderId="0" xfId="0" applyNumberFormat="1" applyFont="1" applyBorder="1">
      <alignment vertical="center"/>
    </xf>
    <xf numFmtId="176" fontId="5" fillId="0" borderId="9" xfId="0" applyNumberFormat="1" applyFont="1" applyBorder="1">
      <alignment vertical="center"/>
    </xf>
    <xf numFmtId="176" fontId="5" fillId="0" borderId="4" xfId="0" applyNumberFormat="1" applyFont="1" applyBorder="1">
      <alignment vertical="center"/>
    </xf>
    <xf numFmtId="176" fontId="5" fillId="0" borderId="3" xfId="0" applyNumberFormat="1" applyFont="1" applyBorder="1">
      <alignment vertical="center"/>
    </xf>
    <xf numFmtId="176" fontId="5" fillId="0" borderId="0" xfId="0" applyNumberFormat="1" applyFont="1" applyBorder="1">
      <alignment vertical="center"/>
    </xf>
    <xf numFmtId="176" fontId="4" fillId="0" borderId="3" xfId="0" applyNumberFormat="1" applyFont="1" applyFill="1" applyBorder="1">
      <alignment vertical="center"/>
    </xf>
    <xf numFmtId="176" fontId="4" fillId="0" borderId="0" xfId="0" applyNumberFormat="1" applyFont="1" applyFill="1" applyBorder="1">
      <alignment vertical="center"/>
    </xf>
    <xf numFmtId="176" fontId="5" fillId="0" borderId="3" xfId="0" applyNumberFormat="1" applyFont="1" applyFill="1" applyBorder="1">
      <alignment vertical="center"/>
    </xf>
    <xf numFmtId="176" fontId="5" fillId="0" borderId="0" xfId="0" applyNumberFormat="1" applyFont="1" applyFill="1" applyBorder="1">
      <alignment vertical="center"/>
    </xf>
    <xf numFmtId="0" fontId="0" fillId="3" borderId="7" xfId="0" applyFont="1" applyFill="1" applyBorder="1" applyAlignment="1">
      <alignment horizontal="right" vertical="center"/>
    </xf>
    <xf numFmtId="0" fontId="0" fillId="3" borderId="0" xfId="0" applyFont="1" applyFill="1">
      <alignment vertical="center"/>
    </xf>
    <xf numFmtId="49" fontId="8" fillId="3" borderId="4" xfId="0" applyNumberFormat="1" applyFont="1" applyFill="1" applyBorder="1" applyAlignment="1">
      <alignment vertical="center"/>
    </xf>
    <xf numFmtId="49" fontId="2" fillId="3" borderId="0" xfId="0" applyNumberFormat="1" applyFont="1" applyFill="1" applyBorder="1" applyAlignment="1">
      <alignment horizontal="left" vertical="center"/>
    </xf>
    <xf numFmtId="176" fontId="4" fillId="3" borderId="3" xfId="0" applyNumberFormat="1" applyFont="1" applyFill="1" applyBorder="1">
      <alignment vertical="center"/>
    </xf>
    <xf numFmtId="176" fontId="4" fillId="3" borderId="0" xfId="0" applyNumberFormat="1" applyFont="1" applyFill="1" applyBorder="1">
      <alignment vertical="center"/>
    </xf>
    <xf numFmtId="49" fontId="0" fillId="3" borderId="0" xfId="0" applyNumberFormat="1" applyFont="1" applyFill="1" applyBorder="1" applyAlignment="1">
      <alignment horizontal="distributed" vertical="center"/>
    </xf>
    <xf numFmtId="49" fontId="2" fillId="3" borderId="0" xfId="0" applyNumberFormat="1" applyFont="1" applyFill="1" applyBorder="1" applyAlignment="1">
      <alignment horizontal="distributed" vertical="center"/>
    </xf>
    <xf numFmtId="176" fontId="5" fillId="3" borderId="3" xfId="0" applyNumberFormat="1" applyFont="1" applyFill="1" applyBorder="1">
      <alignment vertical="center"/>
    </xf>
    <xf numFmtId="176" fontId="5" fillId="3" borderId="0" xfId="0" applyNumberFormat="1" applyFont="1" applyFill="1" applyBorder="1">
      <alignment vertical="center"/>
    </xf>
    <xf numFmtId="49" fontId="2" fillId="3" borderId="7" xfId="0" applyNumberFormat="1" applyFont="1" applyFill="1" applyBorder="1" applyAlignment="1">
      <alignment horizontal="left" vertical="center"/>
    </xf>
    <xf numFmtId="176" fontId="4" fillId="3" borderId="8" xfId="0" applyNumberFormat="1" applyFont="1" applyFill="1" applyBorder="1">
      <alignment vertical="center"/>
    </xf>
    <xf numFmtId="176" fontId="4" fillId="3" borderId="7" xfId="0" applyNumberFormat="1" applyFont="1" applyFill="1" applyBorder="1">
      <alignment vertical="center"/>
    </xf>
    <xf numFmtId="0" fontId="0" fillId="3" borderId="0" xfId="0" applyFont="1" applyFill="1" applyBorder="1">
      <alignment vertical="center"/>
    </xf>
    <xf numFmtId="49" fontId="0" fillId="3" borderId="0" xfId="0" applyNumberFormat="1" applyFont="1" applyFill="1" applyBorder="1" applyAlignment="1">
      <alignment horizontal="right" vertical="center"/>
    </xf>
    <xf numFmtId="49" fontId="0" fillId="3" borderId="10" xfId="0" applyNumberFormat="1" applyFont="1" applyFill="1" applyBorder="1" applyAlignment="1">
      <alignment horizontal="right" vertical="center"/>
    </xf>
    <xf numFmtId="49" fontId="0" fillId="3" borderId="0" xfId="0" applyNumberFormat="1" applyFont="1" applyFill="1">
      <alignment vertical="center"/>
    </xf>
    <xf numFmtId="49" fontId="0" fillId="3" borderId="4" xfId="0" applyNumberFormat="1" applyFont="1" applyFill="1" applyBorder="1" applyAlignment="1">
      <alignment vertical="center"/>
    </xf>
    <xf numFmtId="49" fontId="0" fillId="3" borderId="1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0" xfId="0" applyFont="1" applyFill="1" applyBorder="1" applyAlignment="1">
      <alignment horizontal="center" vertical="center"/>
    </xf>
    <xf numFmtId="49" fontId="0" fillId="3" borderId="7" xfId="0" applyNumberFormat="1" applyFont="1" applyFill="1" applyBorder="1" applyAlignment="1">
      <alignment horizontal="right" vertical="center"/>
    </xf>
    <xf numFmtId="49" fontId="0" fillId="3" borderId="4" xfId="0" applyNumberFormat="1" applyFont="1" applyFill="1" applyBorder="1" applyAlignment="1">
      <alignment horizontal="right" vertical="center"/>
    </xf>
    <xf numFmtId="49" fontId="2" fillId="3" borderId="4" xfId="0" applyNumberFormat="1" applyFont="1" applyFill="1" applyBorder="1" applyAlignment="1">
      <alignment horizontal="left" vertical="center"/>
    </xf>
    <xf numFmtId="176" fontId="4" fillId="3" borderId="9" xfId="0" applyNumberFormat="1" applyFont="1" applyFill="1" applyBorder="1">
      <alignment vertical="center"/>
    </xf>
    <xf numFmtId="176" fontId="4" fillId="3" borderId="4" xfId="0" applyNumberFormat="1" applyFont="1" applyFill="1" applyBorder="1">
      <alignment vertical="center"/>
    </xf>
    <xf numFmtId="49" fontId="0" fillId="3" borderId="4" xfId="0" applyNumberFormat="1" applyFont="1" applyFill="1" applyBorder="1" applyAlignment="1">
      <alignment horizontal="distributed" vertical="center"/>
    </xf>
    <xf numFmtId="49" fontId="2" fillId="3" borderId="4" xfId="0" applyNumberFormat="1" applyFont="1" applyFill="1" applyBorder="1" applyAlignment="1">
      <alignment horizontal="distributed" vertical="center"/>
    </xf>
    <xf numFmtId="176" fontId="5" fillId="3" borderId="9" xfId="0" applyNumberFormat="1" applyFont="1" applyFill="1" applyBorder="1">
      <alignment vertical="center"/>
    </xf>
    <xf numFmtId="176" fontId="5" fillId="3" borderId="4" xfId="0" applyNumberFormat="1" applyFont="1" applyFill="1" applyBorder="1">
      <alignment vertical="center"/>
    </xf>
    <xf numFmtId="0" fontId="0" fillId="3" borderId="0" xfId="0" applyFont="1" applyFill="1" applyAlignment="1">
      <alignment horizontal="center" vertical="center"/>
    </xf>
    <xf numFmtId="49" fontId="0" fillId="3" borderId="0" xfId="0" applyNumberFormat="1" applyFont="1" applyFill="1" applyAlignment="1">
      <alignment horizontal="center" vertical="center"/>
    </xf>
    <xf numFmtId="176" fontId="0" fillId="3" borderId="0" xfId="0" applyNumberFormat="1" applyFont="1" applyFill="1">
      <alignment vertical="center"/>
    </xf>
    <xf numFmtId="49" fontId="2" fillId="2" borderId="12"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0" fontId="6" fillId="2" borderId="0" xfId="0" applyFont="1" applyFill="1" applyAlignment="1">
      <alignment vertical="top" wrapText="1"/>
    </xf>
    <xf numFmtId="49" fontId="2" fillId="2" borderId="3"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1" fillId="2" borderId="14" xfId="0" applyNumberFormat="1" applyFont="1" applyFill="1" applyBorder="1" applyAlignment="1">
      <alignment vertical="center" wrapText="1"/>
    </xf>
    <xf numFmtId="49" fontId="1" fillId="2" borderId="15" xfId="0" applyNumberFormat="1" applyFont="1" applyFill="1" applyBorder="1" applyAlignment="1">
      <alignment vertical="center" wrapText="1"/>
    </xf>
    <xf numFmtId="49" fontId="1" fillId="2" borderId="16" xfId="0" applyNumberFormat="1" applyFont="1" applyFill="1" applyBorder="1" applyAlignment="1">
      <alignment vertical="center" wrapText="1"/>
    </xf>
    <xf numFmtId="49" fontId="1" fillId="2" borderId="17" xfId="0" applyNumberFormat="1" applyFont="1" applyFill="1" applyBorder="1" applyAlignment="1">
      <alignment vertical="center" wrapText="1"/>
    </xf>
    <xf numFmtId="0" fontId="3" fillId="2" borderId="0" xfId="0" applyFont="1" applyFill="1" applyAlignment="1">
      <alignment horizontal="center" vertical="top"/>
    </xf>
    <xf numFmtId="0" fontId="0" fillId="2" borderId="7" xfId="0" applyFill="1" applyBorder="1">
      <alignment vertical="center"/>
    </xf>
    <xf numFmtId="49" fontId="1" fillId="2" borderId="18" xfId="0" applyNumberFormat="1" applyFont="1" applyFill="1" applyBorder="1" applyAlignment="1">
      <alignment vertical="center" wrapText="1"/>
    </xf>
    <xf numFmtId="49" fontId="1" fillId="2" borderId="19" xfId="0" applyNumberFormat="1" applyFont="1" applyFill="1" applyBorder="1" applyAlignment="1">
      <alignment vertical="center" wrapText="1"/>
    </xf>
    <xf numFmtId="49" fontId="2" fillId="2" borderId="20"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6" fillId="2" borderId="0" xfId="0" applyFont="1" applyFill="1" applyAlignment="1">
      <alignment vertical="top"/>
    </xf>
    <xf numFmtId="49" fontId="2" fillId="2" borderId="2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1" fillId="2" borderId="23" xfId="0" applyNumberFormat="1" applyFont="1" applyFill="1" applyBorder="1" applyAlignment="1">
      <alignment vertical="center" wrapText="1"/>
    </xf>
    <xf numFmtId="49" fontId="1" fillId="2" borderId="24" xfId="0" applyNumberFormat="1" applyFont="1" applyFill="1" applyBorder="1" applyAlignment="1">
      <alignment vertical="center" wrapText="1"/>
    </xf>
    <xf numFmtId="49" fontId="2" fillId="3" borderId="12" xfId="0" applyNumberFormat="1" applyFont="1" applyFill="1" applyBorder="1" applyAlignment="1">
      <alignment horizontal="center" vertical="center"/>
    </xf>
    <xf numFmtId="49" fontId="2" fillId="3" borderId="13"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xf>
    <xf numFmtId="0" fontId="0" fillId="3" borderId="7" xfId="0" applyFont="1" applyFill="1" applyBorder="1">
      <alignment vertical="center"/>
    </xf>
    <xf numFmtId="49" fontId="2" fillId="3" borderId="22" xfId="0" applyNumberFormat="1" applyFont="1" applyFill="1" applyBorder="1" applyAlignment="1">
      <alignment horizontal="center" vertical="center"/>
    </xf>
    <xf numFmtId="49" fontId="2" fillId="3" borderId="0" xfId="0" applyNumberFormat="1" applyFont="1" applyFill="1" applyBorder="1" applyAlignment="1">
      <alignment horizontal="center" vertical="center"/>
    </xf>
    <xf numFmtId="49" fontId="2" fillId="3" borderId="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2</xdr:row>
      <xdr:rowOff>0</xdr:rowOff>
    </xdr:to>
    <xdr:sp macro="" textlink="">
      <xdr:nvSpPr>
        <xdr:cNvPr id="1235" name="Line 1">
          <a:extLst>
            <a:ext uri="{FF2B5EF4-FFF2-40B4-BE49-F238E27FC236}">
              <a16:creationId xmlns:a16="http://schemas.microsoft.com/office/drawing/2014/main" id="{811319A2-8DFA-CAE7-141E-1B3D86D3EF1A}"/>
            </a:ext>
          </a:extLst>
        </xdr:cNvPr>
        <xdr:cNvSpPr>
          <a:spLocks noChangeShapeType="1"/>
        </xdr:cNvSpPr>
      </xdr:nvSpPr>
      <xdr:spPr bwMode="auto">
        <a:xfrm>
          <a:off x="0" y="251460"/>
          <a:ext cx="111252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7620</xdr:rowOff>
    </xdr:from>
    <xdr:to>
      <xdr:col>3</xdr:col>
      <xdr:colOff>0</xdr:colOff>
      <xdr:row>4</xdr:row>
      <xdr:rowOff>0</xdr:rowOff>
    </xdr:to>
    <xdr:sp macro="" textlink="">
      <xdr:nvSpPr>
        <xdr:cNvPr id="1236" name="Line 2">
          <a:extLst>
            <a:ext uri="{FF2B5EF4-FFF2-40B4-BE49-F238E27FC236}">
              <a16:creationId xmlns:a16="http://schemas.microsoft.com/office/drawing/2014/main" id="{E8D79124-BBD0-4F7E-5F33-0353601FD02E}"/>
            </a:ext>
          </a:extLst>
        </xdr:cNvPr>
        <xdr:cNvSpPr>
          <a:spLocks noChangeShapeType="1"/>
        </xdr:cNvSpPr>
      </xdr:nvSpPr>
      <xdr:spPr bwMode="auto">
        <a:xfrm>
          <a:off x="0" y="259080"/>
          <a:ext cx="1112520" cy="23622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7620</xdr:rowOff>
    </xdr:from>
    <xdr:to>
      <xdr:col>3</xdr:col>
      <xdr:colOff>0</xdr:colOff>
      <xdr:row>31</xdr:row>
      <xdr:rowOff>0</xdr:rowOff>
    </xdr:to>
    <xdr:sp macro="" textlink="">
      <xdr:nvSpPr>
        <xdr:cNvPr id="1237" name="Line 2">
          <a:extLst>
            <a:ext uri="{FF2B5EF4-FFF2-40B4-BE49-F238E27FC236}">
              <a16:creationId xmlns:a16="http://schemas.microsoft.com/office/drawing/2014/main" id="{468C33A8-F51A-E68D-2C9D-84058BDC46E6}"/>
            </a:ext>
          </a:extLst>
        </xdr:cNvPr>
        <xdr:cNvSpPr>
          <a:spLocks noChangeShapeType="1"/>
        </xdr:cNvSpPr>
      </xdr:nvSpPr>
      <xdr:spPr bwMode="auto">
        <a:xfrm>
          <a:off x="0" y="4274820"/>
          <a:ext cx="1112520" cy="25146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2</xdr:row>
      <xdr:rowOff>0</xdr:rowOff>
    </xdr:to>
    <xdr:sp macro="" textlink="">
      <xdr:nvSpPr>
        <xdr:cNvPr id="9340" name="Line 1">
          <a:extLst>
            <a:ext uri="{FF2B5EF4-FFF2-40B4-BE49-F238E27FC236}">
              <a16:creationId xmlns:a16="http://schemas.microsoft.com/office/drawing/2014/main" id="{7B2220DE-6361-1D9A-37D1-C8E67E6AF257}"/>
            </a:ext>
          </a:extLst>
        </xdr:cNvPr>
        <xdr:cNvSpPr>
          <a:spLocks noChangeShapeType="1"/>
        </xdr:cNvSpPr>
      </xdr:nvSpPr>
      <xdr:spPr bwMode="auto">
        <a:xfrm>
          <a:off x="0" y="251460"/>
          <a:ext cx="111252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7620</xdr:rowOff>
    </xdr:from>
    <xdr:to>
      <xdr:col>3</xdr:col>
      <xdr:colOff>0</xdr:colOff>
      <xdr:row>4</xdr:row>
      <xdr:rowOff>0</xdr:rowOff>
    </xdr:to>
    <xdr:sp macro="" textlink="">
      <xdr:nvSpPr>
        <xdr:cNvPr id="9341" name="Line 2">
          <a:extLst>
            <a:ext uri="{FF2B5EF4-FFF2-40B4-BE49-F238E27FC236}">
              <a16:creationId xmlns:a16="http://schemas.microsoft.com/office/drawing/2014/main" id="{505C8E5B-E5F8-3ACD-F42A-5D76AC8119EB}"/>
            </a:ext>
          </a:extLst>
        </xdr:cNvPr>
        <xdr:cNvSpPr>
          <a:spLocks noChangeShapeType="1"/>
        </xdr:cNvSpPr>
      </xdr:nvSpPr>
      <xdr:spPr bwMode="auto">
        <a:xfrm>
          <a:off x="0" y="259080"/>
          <a:ext cx="1112520" cy="23622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7620</xdr:rowOff>
    </xdr:from>
    <xdr:to>
      <xdr:col>3</xdr:col>
      <xdr:colOff>0</xdr:colOff>
      <xdr:row>31</xdr:row>
      <xdr:rowOff>0</xdr:rowOff>
    </xdr:to>
    <xdr:sp macro="" textlink="">
      <xdr:nvSpPr>
        <xdr:cNvPr id="9342" name="Line 2">
          <a:extLst>
            <a:ext uri="{FF2B5EF4-FFF2-40B4-BE49-F238E27FC236}">
              <a16:creationId xmlns:a16="http://schemas.microsoft.com/office/drawing/2014/main" id="{BCDB6532-569B-4A39-4B40-3CD8B6D23F6A}"/>
            </a:ext>
          </a:extLst>
        </xdr:cNvPr>
        <xdr:cNvSpPr>
          <a:spLocks noChangeShapeType="1"/>
        </xdr:cNvSpPr>
      </xdr:nvSpPr>
      <xdr:spPr bwMode="auto">
        <a:xfrm>
          <a:off x="0" y="4274820"/>
          <a:ext cx="1112520" cy="25146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4"/>
  <sheetViews>
    <sheetView showGridLines="0" view="pageBreakPreview" zoomScaleNormal="100" zoomScaleSheetLayoutView="100" workbookViewId="0"/>
  </sheetViews>
  <sheetFormatPr defaultColWidth="9.42578125" defaultRowHeight="10.5" customHeight="1" x14ac:dyDescent="0.15"/>
  <cols>
    <col min="1" max="1" width="1.42578125" style="1" customWidth="1"/>
    <col min="2" max="2" width="16.42578125" style="1" customWidth="1"/>
    <col min="3" max="3" width="1.42578125" style="2" customWidth="1"/>
    <col min="4" max="8" width="13.140625" style="3" customWidth="1"/>
    <col min="9" max="9" width="13.140625" style="2" customWidth="1"/>
    <col min="10" max="16384" width="9.42578125" style="3"/>
  </cols>
  <sheetData>
    <row r="1" spans="1:9" ht="5.0999999999999996" customHeight="1" x14ac:dyDescent="0.15"/>
    <row r="2" spans="1:9" s="4" customFormat="1" ht="19.5" customHeight="1" x14ac:dyDescent="0.15">
      <c r="A2" s="87" t="s">
        <v>0</v>
      </c>
      <c r="B2" s="87"/>
      <c r="C2" s="87"/>
      <c r="D2" s="87"/>
      <c r="E2" s="87"/>
      <c r="F2" s="87"/>
      <c r="G2" s="87"/>
      <c r="H2" s="87"/>
      <c r="I2" s="87"/>
    </row>
    <row r="3" spans="1:9" ht="15" customHeight="1" x14ac:dyDescent="0.15">
      <c r="A3" s="88" t="s">
        <v>1</v>
      </c>
      <c r="B3" s="88"/>
      <c r="C3" s="88"/>
      <c r="D3" s="88"/>
      <c r="E3" s="88"/>
      <c r="F3" s="88"/>
      <c r="G3" s="88"/>
      <c r="H3" s="88"/>
      <c r="I3" s="5" t="s">
        <v>2</v>
      </c>
    </row>
    <row r="4" spans="1:9" s="6" customFormat="1" ht="13.5" customHeight="1" x14ac:dyDescent="0.15">
      <c r="A4" s="89" t="s">
        <v>3</v>
      </c>
      <c r="B4" s="89"/>
      <c r="C4" s="90"/>
      <c r="D4" s="91" t="s">
        <v>4</v>
      </c>
      <c r="E4" s="91" t="s">
        <v>5</v>
      </c>
      <c r="F4" s="91" t="s">
        <v>6</v>
      </c>
      <c r="G4" s="91" t="s">
        <v>7</v>
      </c>
      <c r="H4" s="91" t="s">
        <v>8</v>
      </c>
      <c r="I4" s="92" t="s">
        <v>9</v>
      </c>
    </row>
    <row r="5" spans="1:9" s="6" customFormat="1" ht="10.050000000000001" customHeight="1" x14ac:dyDescent="0.15">
      <c r="A5" s="85"/>
      <c r="B5" s="85"/>
      <c r="C5" s="86"/>
      <c r="D5" s="79"/>
      <c r="E5" s="79"/>
      <c r="F5" s="79"/>
      <c r="G5" s="79"/>
      <c r="H5" s="79"/>
      <c r="I5" s="82"/>
    </row>
    <row r="6" spans="1:9" s="2" customFormat="1" ht="3" customHeight="1" x14ac:dyDescent="0.15">
      <c r="A6" s="7"/>
      <c r="B6" s="7"/>
      <c r="C6" s="8"/>
      <c r="D6" s="9"/>
      <c r="E6" s="10"/>
      <c r="F6" s="10"/>
      <c r="G6" s="10"/>
      <c r="H6" s="10"/>
      <c r="I6" s="10"/>
    </row>
    <row r="7" spans="1:9" ht="10.5" customHeight="1" x14ac:dyDescent="0.15">
      <c r="A7" s="11"/>
      <c r="B7" s="11" t="s">
        <v>10</v>
      </c>
      <c r="C7" s="8"/>
      <c r="D7" s="34">
        <v>250</v>
      </c>
      <c r="E7" s="35">
        <v>913</v>
      </c>
      <c r="F7" s="35">
        <v>1249</v>
      </c>
      <c r="G7" s="35">
        <v>2184</v>
      </c>
      <c r="H7" s="35">
        <v>2705</v>
      </c>
      <c r="I7" s="35">
        <v>3359</v>
      </c>
    </row>
    <row r="8" spans="1:9" ht="10.5" customHeight="1" x14ac:dyDescent="0.15">
      <c r="A8" s="11"/>
      <c r="B8" s="11" t="s">
        <v>11</v>
      </c>
      <c r="C8" s="8"/>
      <c r="D8" s="34">
        <v>3</v>
      </c>
      <c r="E8" s="35">
        <v>465</v>
      </c>
      <c r="F8" s="35">
        <v>1299</v>
      </c>
      <c r="G8" s="35">
        <v>2071</v>
      </c>
      <c r="H8" s="35">
        <v>2952</v>
      </c>
      <c r="I8" s="35">
        <v>3019</v>
      </c>
    </row>
    <row r="9" spans="1:9" ht="10.5" customHeight="1" x14ac:dyDescent="0.15">
      <c r="A9" s="11"/>
      <c r="B9" s="11" t="s">
        <v>12</v>
      </c>
      <c r="C9" s="8"/>
      <c r="D9" s="34">
        <v>112</v>
      </c>
      <c r="E9" s="35">
        <v>349</v>
      </c>
      <c r="F9" s="35">
        <v>518</v>
      </c>
      <c r="G9" s="35">
        <v>726</v>
      </c>
      <c r="H9" s="35">
        <v>750</v>
      </c>
      <c r="I9" s="35">
        <v>749</v>
      </c>
    </row>
    <row r="10" spans="1:9" ht="10.5" customHeight="1" x14ac:dyDescent="0.15">
      <c r="A10" s="11"/>
      <c r="B10" s="11" t="s">
        <v>13</v>
      </c>
      <c r="C10" s="8"/>
      <c r="D10" s="34">
        <v>22462</v>
      </c>
      <c r="E10" s="35">
        <v>31150</v>
      </c>
      <c r="F10" s="35">
        <v>21022</v>
      </c>
      <c r="G10" s="35">
        <v>40981</v>
      </c>
      <c r="H10" s="35">
        <v>33424</v>
      </c>
      <c r="I10" s="35">
        <v>35772</v>
      </c>
    </row>
    <row r="11" spans="1:9" ht="10.5" customHeight="1" x14ac:dyDescent="0.15">
      <c r="A11" s="11"/>
      <c r="B11" s="11" t="s">
        <v>14</v>
      </c>
      <c r="C11" s="8"/>
      <c r="D11" s="34">
        <v>61</v>
      </c>
      <c r="E11" s="35">
        <v>704</v>
      </c>
      <c r="F11" s="35">
        <v>1164</v>
      </c>
      <c r="G11" s="35">
        <v>935</v>
      </c>
      <c r="H11" s="35">
        <v>1122</v>
      </c>
      <c r="I11" s="35">
        <v>1041</v>
      </c>
    </row>
    <row r="12" spans="1:9" ht="10.5" customHeight="1" x14ac:dyDescent="0.15">
      <c r="A12" s="11"/>
      <c r="B12" s="11" t="s">
        <v>15</v>
      </c>
      <c r="C12" s="8"/>
      <c r="D12" s="34">
        <v>273</v>
      </c>
      <c r="E12" s="35">
        <v>1788</v>
      </c>
      <c r="F12" s="35">
        <v>1020</v>
      </c>
      <c r="G12" s="35">
        <v>2179</v>
      </c>
      <c r="H12" s="35">
        <v>559</v>
      </c>
      <c r="I12" s="35">
        <v>948</v>
      </c>
    </row>
    <row r="13" spans="1:9" ht="10.5" customHeight="1" x14ac:dyDescent="0.15">
      <c r="A13" s="11"/>
      <c r="B13" s="11" t="s">
        <v>16</v>
      </c>
      <c r="C13" s="8"/>
      <c r="D13" s="34">
        <v>47</v>
      </c>
      <c r="E13" s="35">
        <v>755</v>
      </c>
      <c r="F13" s="35">
        <v>1227</v>
      </c>
      <c r="G13" s="35">
        <v>2360</v>
      </c>
      <c r="H13" s="35">
        <v>3669</v>
      </c>
      <c r="I13" s="35">
        <v>4532</v>
      </c>
    </row>
    <row r="14" spans="1:9" ht="10.5" customHeight="1" x14ac:dyDescent="0.15">
      <c r="A14" s="11"/>
      <c r="B14" s="11" t="s">
        <v>17</v>
      </c>
      <c r="C14" s="8"/>
      <c r="D14" s="34">
        <v>1726</v>
      </c>
      <c r="E14" s="35">
        <v>12035</v>
      </c>
      <c r="F14" s="35">
        <v>11622</v>
      </c>
      <c r="G14" s="35">
        <v>10122</v>
      </c>
      <c r="H14" s="35">
        <v>12033</v>
      </c>
      <c r="I14" s="35">
        <v>9528</v>
      </c>
    </row>
    <row r="15" spans="1:9" ht="10.5" customHeight="1" x14ac:dyDescent="0.15">
      <c r="A15" s="11"/>
      <c r="B15" s="11" t="s">
        <v>18</v>
      </c>
      <c r="C15" s="8"/>
      <c r="D15" s="34">
        <v>5542</v>
      </c>
      <c r="E15" s="35">
        <v>7703</v>
      </c>
      <c r="F15" s="35">
        <v>6137</v>
      </c>
      <c r="G15" s="35">
        <v>8644</v>
      </c>
      <c r="H15" s="35">
        <v>12420</v>
      </c>
      <c r="I15" s="35">
        <v>12744</v>
      </c>
    </row>
    <row r="16" spans="1:9" ht="10.5" customHeight="1" x14ac:dyDescent="0.15">
      <c r="A16" s="11"/>
      <c r="B16" s="11" t="s">
        <v>19</v>
      </c>
      <c r="C16" s="8"/>
      <c r="D16" s="34">
        <v>30</v>
      </c>
      <c r="E16" s="35">
        <v>1869</v>
      </c>
      <c r="F16" s="35">
        <v>3168</v>
      </c>
      <c r="G16" s="35">
        <v>3278</v>
      </c>
      <c r="H16" s="35">
        <v>9818</v>
      </c>
      <c r="I16" s="35">
        <v>9810</v>
      </c>
    </row>
    <row r="17" spans="1:9" ht="10.5" customHeight="1" x14ac:dyDescent="0.15">
      <c r="A17" s="11"/>
      <c r="B17" s="11"/>
      <c r="C17" s="8"/>
      <c r="D17" s="34"/>
      <c r="E17" s="35"/>
      <c r="F17" s="35"/>
      <c r="G17" s="35"/>
      <c r="H17" s="35"/>
      <c r="I17" s="35"/>
    </row>
    <row r="18" spans="1:9" ht="10.5" customHeight="1" x14ac:dyDescent="0.15">
      <c r="A18" s="14"/>
      <c r="B18" s="14" t="s">
        <v>20</v>
      </c>
      <c r="C18" s="15"/>
      <c r="D18" s="36">
        <f>SUM(D7:D17)-1</f>
        <v>30505</v>
      </c>
      <c r="E18" s="37">
        <f>SUM(E7:E17)-1</f>
        <v>57730</v>
      </c>
      <c r="F18" s="37">
        <f>SUM(F7:F17)+2</f>
        <v>48428</v>
      </c>
      <c r="G18" s="37">
        <f>SUM(G7:G17)</f>
        <v>73480</v>
      </c>
      <c r="H18" s="37">
        <f>SUM(H7:H17)+1</f>
        <v>79453</v>
      </c>
      <c r="I18" s="37">
        <f>SUM(I7:I17)+2</f>
        <v>81504</v>
      </c>
    </row>
    <row r="19" spans="1:9" s="2" customFormat="1" ht="3" customHeight="1" x14ac:dyDescent="0.15">
      <c r="A19" s="16"/>
      <c r="B19" s="16"/>
      <c r="C19" s="17"/>
      <c r="D19" s="18"/>
      <c r="E19" s="19"/>
      <c r="F19" s="19"/>
      <c r="G19" s="19"/>
      <c r="H19" s="19"/>
      <c r="I19" s="19"/>
    </row>
    <row r="20" spans="1:9" s="6" customFormat="1" ht="13.5" customHeight="1" x14ac:dyDescent="0.15">
      <c r="A20" s="83" t="s">
        <v>3</v>
      </c>
      <c r="B20" s="83"/>
      <c r="C20" s="84"/>
      <c r="D20" s="78" t="s">
        <v>21</v>
      </c>
      <c r="E20" s="78" t="s">
        <v>22</v>
      </c>
      <c r="F20" s="78" t="s">
        <v>23</v>
      </c>
      <c r="G20" s="78" t="s">
        <v>24</v>
      </c>
      <c r="H20" s="78" t="s">
        <v>25</v>
      </c>
      <c r="I20" s="81" t="s">
        <v>26</v>
      </c>
    </row>
    <row r="21" spans="1:9" s="6" customFormat="1" ht="10.050000000000001" customHeight="1" x14ac:dyDescent="0.15">
      <c r="A21" s="85"/>
      <c r="B21" s="85"/>
      <c r="C21" s="86"/>
      <c r="D21" s="79"/>
      <c r="E21" s="79"/>
      <c r="F21" s="79"/>
      <c r="G21" s="79"/>
      <c r="H21" s="79"/>
      <c r="I21" s="82"/>
    </row>
    <row r="22" spans="1:9" s="2" customFormat="1" ht="3" customHeight="1" x14ac:dyDescent="0.15">
      <c r="A22" s="7"/>
      <c r="B22" s="7"/>
      <c r="C22" s="8"/>
      <c r="D22" s="9"/>
      <c r="E22" s="10"/>
      <c r="F22" s="10"/>
      <c r="G22" s="10"/>
      <c r="H22" s="10"/>
      <c r="I22" s="10"/>
    </row>
    <row r="23" spans="1:9" ht="10.5" customHeight="1" x14ac:dyDescent="0.15">
      <c r="A23" s="11"/>
      <c r="B23" s="11" t="s">
        <v>10</v>
      </c>
      <c r="C23" s="8"/>
      <c r="D23" s="34">
        <v>3002</v>
      </c>
      <c r="E23" s="35">
        <v>3000</v>
      </c>
      <c r="F23" s="35">
        <v>3000</v>
      </c>
      <c r="G23" s="35">
        <v>3000</v>
      </c>
      <c r="H23" s="35">
        <v>3000</v>
      </c>
      <c r="I23" s="35">
        <v>3000</v>
      </c>
    </row>
    <row r="24" spans="1:9" ht="10.5" customHeight="1" x14ac:dyDescent="0.15">
      <c r="A24" s="11"/>
      <c r="B24" s="11" t="s">
        <v>11</v>
      </c>
      <c r="C24" s="8"/>
      <c r="D24" s="34">
        <v>3164</v>
      </c>
      <c r="E24" s="35">
        <v>3716</v>
      </c>
      <c r="F24" s="35">
        <v>3658</v>
      </c>
      <c r="G24" s="35">
        <v>3608</v>
      </c>
      <c r="H24" s="35">
        <v>3527</v>
      </c>
      <c r="I24" s="35">
        <v>4361</v>
      </c>
    </row>
    <row r="25" spans="1:9" ht="10.5" customHeight="1" x14ac:dyDescent="0.15">
      <c r="A25" s="11"/>
      <c r="B25" s="11" t="s">
        <v>12</v>
      </c>
      <c r="C25" s="8"/>
      <c r="D25" s="34">
        <v>809</v>
      </c>
      <c r="E25" s="35">
        <v>743</v>
      </c>
      <c r="F25" s="35">
        <v>706</v>
      </c>
      <c r="G25" s="35">
        <v>671</v>
      </c>
      <c r="H25" s="35">
        <v>643</v>
      </c>
      <c r="I25" s="35">
        <v>1031</v>
      </c>
    </row>
    <row r="26" spans="1:9" ht="10.5" customHeight="1" x14ac:dyDescent="0.15">
      <c r="A26" s="11"/>
      <c r="B26" s="11" t="s">
        <v>13</v>
      </c>
      <c r="C26" s="8"/>
      <c r="D26" s="34">
        <v>31170</v>
      </c>
      <c r="E26" s="35">
        <v>28113</v>
      </c>
      <c r="F26" s="35">
        <v>26361</v>
      </c>
      <c r="G26" s="35">
        <v>25288</v>
      </c>
      <c r="H26" s="35">
        <v>26100</v>
      </c>
      <c r="I26" s="35">
        <v>29558</v>
      </c>
    </row>
    <row r="27" spans="1:9" ht="10.5" customHeight="1" x14ac:dyDescent="0.15">
      <c r="A27" s="11"/>
      <c r="B27" s="11" t="s">
        <v>14</v>
      </c>
      <c r="C27" s="8"/>
      <c r="D27" s="34">
        <v>1169</v>
      </c>
      <c r="E27" s="35">
        <v>1179</v>
      </c>
      <c r="F27" s="35">
        <v>1021</v>
      </c>
      <c r="G27" s="35">
        <v>1194</v>
      </c>
      <c r="H27" s="35">
        <v>1068</v>
      </c>
      <c r="I27" s="35">
        <v>1072</v>
      </c>
    </row>
    <row r="28" spans="1:9" ht="10.5" customHeight="1" x14ac:dyDescent="0.15">
      <c r="A28" s="11"/>
      <c r="B28" s="11" t="s">
        <v>15</v>
      </c>
      <c r="C28" s="8"/>
      <c r="D28" s="34">
        <v>1073</v>
      </c>
      <c r="E28" s="35">
        <v>1204</v>
      </c>
      <c r="F28" s="35">
        <v>924</v>
      </c>
      <c r="G28" s="35">
        <v>1325</v>
      </c>
      <c r="H28" s="35">
        <v>1422</v>
      </c>
      <c r="I28" s="35">
        <v>1196</v>
      </c>
    </row>
    <row r="29" spans="1:9" ht="10.5" customHeight="1" x14ac:dyDescent="0.15">
      <c r="A29" s="11"/>
      <c r="B29" s="11" t="s">
        <v>16</v>
      </c>
      <c r="C29" s="8"/>
      <c r="D29" s="34">
        <v>4830</v>
      </c>
      <c r="E29" s="35">
        <v>6447</v>
      </c>
      <c r="F29" s="35">
        <v>7297</v>
      </c>
      <c r="G29" s="35">
        <v>7210</v>
      </c>
      <c r="H29" s="35">
        <v>6871</v>
      </c>
      <c r="I29" s="35">
        <v>8516</v>
      </c>
    </row>
    <row r="30" spans="1:9" ht="10.5" customHeight="1" x14ac:dyDescent="0.15">
      <c r="A30" s="11"/>
      <c r="B30" s="11" t="s">
        <v>17</v>
      </c>
      <c r="C30" s="8"/>
      <c r="D30" s="34">
        <v>11048</v>
      </c>
      <c r="E30" s="35">
        <v>12030</v>
      </c>
      <c r="F30" s="35">
        <v>16906</v>
      </c>
      <c r="G30" s="35">
        <v>10670</v>
      </c>
      <c r="H30" s="35">
        <v>19127</v>
      </c>
      <c r="I30" s="35">
        <v>8732</v>
      </c>
    </row>
    <row r="31" spans="1:9" ht="10.5" customHeight="1" x14ac:dyDescent="0.15">
      <c r="A31" s="11"/>
      <c r="B31" s="11" t="s">
        <v>18</v>
      </c>
      <c r="C31" s="8"/>
      <c r="D31" s="34">
        <v>14126</v>
      </c>
      <c r="E31" s="35">
        <v>15533</v>
      </c>
      <c r="F31" s="35">
        <v>14180</v>
      </c>
      <c r="G31" s="35">
        <v>14635</v>
      </c>
      <c r="H31" s="35">
        <v>14721</v>
      </c>
      <c r="I31" s="35">
        <v>10409</v>
      </c>
    </row>
    <row r="32" spans="1:9" ht="10.5" customHeight="1" x14ac:dyDescent="0.15">
      <c r="A32" s="11"/>
      <c r="B32" s="11" t="s">
        <v>19</v>
      </c>
      <c r="C32" s="8"/>
      <c r="D32" s="34">
        <v>9323</v>
      </c>
      <c r="E32" s="35">
        <v>10159</v>
      </c>
      <c r="F32" s="35">
        <v>9502</v>
      </c>
      <c r="G32" s="35">
        <v>9133</v>
      </c>
      <c r="H32" s="35">
        <v>8101</v>
      </c>
      <c r="I32" s="35">
        <v>10253</v>
      </c>
    </row>
    <row r="33" spans="1:10" ht="10.5" customHeight="1" x14ac:dyDescent="0.15">
      <c r="A33" s="11"/>
      <c r="B33" s="11"/>
      <c r="C33" s="8"/>
      <c r="D33" s="34"/>
      <c r="E33" s="35"/>
      <c r="F33" s="35"/>
      <c r="G33" s="35"/>
      <c r="H33" s="35"/>
      <c r="I33" s="35"/>
    </row>
    <row r="34" spans="1:10" ht="10.5" customHeight="1" x14ac:dyDescent="0.15">
      <c r="A34" s="11"/>
      <c r="B34" s="11" t="s">
        <v>20</v>
      </c>
      <c r="C34" s="8"/>
      <c r="D34" s="38">
        <f>SUM(D23:D33)-1</f>
        <v>79713</v>
      </c>
      <c r="E34" s="39">
        <f>SUM(E23:E33)+1</f>
        <v>82125</v>
      </c>
      <c r="F34" s="39">
        <f>SUM(F23:F33)</f>
        <v>83555</v>
      </c>
      <c r="G34" s="39">
        <f>SUM(G23:G33)</f>
        <v>76734</v>
      </c>
      <c r="H34" s="39">
        <f>SUM(H23:H33)+1</f>
        <v>84581</v>
      </c>
      <c r="I34" s="39">
        <f>SUM(I23:I33)</f>
        <v>78128</v>
      </c>
    </row>
    <row r="35" spans="1:10" s="2" customFormat="1" ht="3" customHeight="1" x14ac:dyDescent="0.15">
      <c r="A35" s="7"/>
      <c r="B35" s="7"/>
      <c r="C35" s="8"/>
      <c r="D35" s="12"/>
      <c r="E35" s="13"/>
      <c r="F35" s="13"/>
      <c r="G35" s="13"/>
      <c r="H35" s="13"/>
      <c r="I35" s="13"/>
    </row>
    <row r="36" spans="1:10" ht="2.1" customHeight="1" x14ac:dyDescent="0.15">
      <c r="A36" s="21"/>
      <c r="B36" s="21"/>
      <c r="C36" s="17"/>
      <c r="D36" s="18"/>
      <c r="E36" s="19"/>
      <c r="F36" s="19"/>
      <c r="G36" s="19"/>
      <c r="H36" s="19"/>
      <c r="I36" s="19"/>
    </row>
    <row r="37" spans="1:10" s="6" customFormat="1" ht="13.5" customHeight="1" x14ac:dyDescent="0.15">
      <c r="A37" s="83" t="s">
        <v>3</v>
      </c>
      <c r="B37" s="83"/>
      <c r="C37" s="84"/>
      <c r="D37" s="78" t="s">
        <v>27</v>
      </c>
      <c r="E37" s="78" t="s">
        <v>28</v>
      </c>
      <c r="F37" s="78" t="s">
        <v>29</v>
      </c>
      <c r="G37" s="78" t="s">
        <v>30</v>
      </c>
      <c r="H37" s="78" t="s">
        <v>31</v>
      </c>
      <c r="I37" s="81" t="s">
        <v>32</v>
      </c>
    </row>
    <row r="38" spans="1:10" s="6" customFormat="1" ht="10.050000000000001" customHeight="1" x14ac:dyDescent="0.15">
      <c r="A38" s="85"/>
      <c r="B38" s="85"/>
      <c r="C38" s="86"/>
      <c r="D38" s="79"/>
      <c r="E38" s="79"/>
      <c r="F38" s="79"/>
      <c r="G38" s="79"/>
      <c r="H38" s="79"/>
      <c r="I38" s="82"/>
    </row>
    <row r="39" spans="1:10" s="2" customFormat="1" ht="4.05" customHeight="1" x14ac:dyDescent="0.15">
      <c r="A39" s="7"/>
      <c r="B39" s="7"/>
      <c r="C39" s="8"/>
      <c r="D39" s="9"/>
      <c r="E39" s="10"/>
      <c r="F39" s="10"/>
      <c r="G39" s="10"/>
      <c r="H39" s="10"/>
      <c r="I39" s="10"/>
    </row>
    <row r="40" spans="1:10" ht="10.5" customHeight="1" x14ac:dyDescent="0.15">
      <c r="A40" s="11"/>
      <c r="B40" s="11" t="s">
        <v>10</v>
      </c>
      <c r="C40" s="8"/>
      <c r="D40" s="34">
        <v>3000</v>
      </c>
      <c r="E40" s="35">
        <v>3700</v>
      </c>
      <c r="F40" s="35">
        <v>3000</v>
      </c>
      <c r="G40" s="35">
        <v>3000</v>
      </c>
      <c r="H40" s="35">
        <v>3000</v>
      </c>
      <c r="I40" s="35">
        <v>3000</v>
      </c>
    </row>
    <row r="41" spans="1:10" ht="10.5" customHeight="1" x14ac:dyDescent="0.15">
      <c r="A41" s="11"/>
      <c r="B41" s="11" t="s">
        <v>11</v>
      </c>
      <c r="C41" s="8"/>
      <c r="D41" s="34">
        <v>3417</v>
      </c>
      <c r="E41" s="35">
        <v>4585</v>
      </c>
      <c r="F41" s="35">
        <v>3759</v>
      </c>
      <c r="G41" s="35">
        <v>4136</v>
      </c>
      <c r="H41" s="35">
        <v>5446</v>
      </c>
      <c r="I41" s="35">
        <v>8335</v>
      </c>
    </row>
    <row r="42" spans="1:10" ht="10.5" customHeight="1" x14ac:dyDescent="0.15">
      <c r="A42" s="11"/>
      <c r="B42" s="11" t="s">
        <v>12</v>
      </c>
      <c r="C42" s="8"/>
      <c r="D42" s="34">
        <v>1348</v>
      </c>
      <c r="E42" s="35">
        <v>1390</v>
      </c>
      <c r="F42" s="35">
        <v>1564</v>
      </c>
      <c r="G42" s="35">
        <v>1767</v>
      </c>
      <c r="H42" s="35">
        <v>2031</v>
      </c>
      <c r="I42" s="35">
        <v>2736</v>
      </c>
    </row>
    <row r="43" spans="1:10" ht="10.5" customHeight="1" x14ac:dyDescent="0.15">
      <c r="A43" s="11"/>
      <c r="B43" s="11" t="s">
        <v>13</v>
      </c>
      <c r="C43" s="8"/>
      <c r="D43" s="34">
        <v>31988</v>
      </c>
      <c r="E43" s="35">
        <v>40547</v>
      </c>
      <c r="F43" s="35">
        <v>49398</v>
      </c>
      <c r="G43" s="35">
        <v>44877</v>
      </c>
      <c r="H43" s="35">
        <v>53768</v>
      </c>
      <c r="I43" s="35">
        <v>53706</v>
      </c>
    </row>
    <row r="44" spans="1:10" ht="10.5" customHeight="1" x14ac:dyDescent="0.15">
      <c r="A44" s="11"/>
      <c r="B44" s="11" t="s">
        <v>14</v>
      </c>
      <c r="C44" s="8"/>
      <c r="D44" s="34">
        <v>1153</v>
      </c>
      <c r="E44" s="35">
        <v>1749</v>
      </c>
      <c r="F44" s="35">
        <v>2613</v>
      </c>
      <c r="G44" s="35">
        <v>2995</v>
      </c>
      <c r="H44" s="35">
        <v>4233</v>
      </c>
      <c r="I44" s="35">
        <v>5834</v>
      </c>
      <c r="J44" s="13"/>
    </row>
    <row r="45" spans="1:10" ht="10.5" customHeight="1" x14ac:dyDescent="0.15">
      <c r="A45" s="11"/>
      <c r="B45" s="11" t="s">
        <v>15</v>
      </c>
      <c r="C45" s="8"/>
      <c r="D45" s="34">
        <v>1236</v>
      </c>
      <c r="E45" s="35">
        <v>1631</v>
      </c>
      <c r="F45" s="35">
        <v>2879</v>
      </c>
      <c r="G45" s="35">
        <v>3956</v>
      </c>
      <c r="H45" s="35">
        <v>6719</v>
      </c>
      <c r="I45" s="35">
        <v>11583</v>
      </c>
    </row>
    <row r="46" spans="1:10" ht="10.5" customHeight="1" x14ac:dyDescent="0.15">
      <c r="A46" s="11"/>
      <c r="B46" s="11" t="s">
        <v>16</v>
      </c>
      <c r="C46" s="8"/>
      <c r="D46" s="34">
        <v>8469</v>
      </c>
      <c r="E46" s="35">
        <v>13697</v>
      </c>
      <c r="F46" s="35">
        <v>22105</v>
      </c>
      <c r="G46" s="35">
        <v>23922</v>
      </c>
      <c r="H46" s="35">
        <v>36679</v>
      </c>
      <c r="I46" s="35">
        <v>48102</v>
      </c>
    </row>
    <row r="47" spans="1:10" ht="10.5" customHeight="1" x14ac:dyDescent="0.15">
      <c r="A47" s="11"/>
      <c r="B47" s="11" t="s">
        <v>17</v>
      </c>
      <c r="C47" s="8"/>
      <c r="D47" s="34">
        <v>11171</v>
      </c>
      <c r="E47" s="35">
        <v>28309</v>
      </c>
      <c r="F47" s="35">
        <v>27818</v>
      </c>
      <c r="G47" s="35">
        <v>22677</v>
      </c>
      <c r="H47" s="35">
        <v>28077</v>
      </c>
      <c r="I47" s="35">
        <v>26342</v>
      </c>
    </row>
    <row r="48" spans="1:10" ht="10.5" customHeight="1" x14ac:dyDescent="0.15">
      <c r="A48" s="11"/>
      <c r="B48" s="11" t="s">
        <v>18</v>
      </c>
      <c r="C48" s="8"/>
      <c r="D48" s="34">
        <v>10016</v>
      </c>
      <c r="E48" s="35">
        <v>53243</v>
      </c>
      <c r="F48" s="35">
        <v>60148</v>
      </c>
      <c r="G48" s="35">
        <v>53898</v>
      </c>
      <c r="H48" s="35">
        <v>52551</v>
      </c>
      <c r="I48" s="35">
        <v>74838</v>
      </c>
    </row>
    <row r="49" spans="1:9" ht="10.5" customHeight="1" x14ac:dyDescent="0.15">
      <c r="A49" s="11"/>
      <c r="B49" s="11" t="s">
        <v>19</v>
      </c>
      <c r="C49" s="8"/>
      <c r="D49" s="34">
        <v>13520</v>
      </c>
      <c r="E49" s="35">
        <v>20006</v>
      </c>
      <c r="F49" s="35">
        <v>50395</v>
      </c>
      <c r="G49" s="35">
        <v>58530</v>
      </c>
      <c r="H49" s="35">
        <v>61662</v>
      </c>
      <c r="I49" s="35">
        <v>58275</v>
      </c>
    </row>
    <row r="50" spans="1:9" ht="10.5" customHeight="1" x14ac:dyDescent="0.15">
      <c r="A50" s="11"/>
      <c r="B50" s="11"/>
      <c r="C50" s="8"/>
      <c r="D50" s="34"/>
      <c r="E50" s="35"/>
      <c r="F50" s="35"/>
      <c r="G50" s="35"/>
      <c r="H50" s="35"/>
      <c r="I50" s="35"/>
    </row>
    <row r="51" spans="1:9" ht="10.5" customHeight="1" x14ac:dyDescent="0.15">
      <c r="A51" s="11"/>
      <c r="B51" s="11" t="s">
        <v>20</v>
      </c>
      <c r="C51" s="8"/>
      <c r="D51" s="38">
        <f t="shared" ref="D51:I51" si="0">SUM(D40:D50)-1</f>
        <v>85317</v>
      </c>
      <c r="E51" s="39">
        <f t="shared" si="0"/>
        <v>168856</v>
      </c>
      <c r="F51" s="39">
        <f t="shared" si="0"/>
        <v>223678</v>
      </c>
      <c r="G51" s="39">
        <f t="shared" si="0"/>
        <v>219757</v>
      </c>
      <c r="H51" s="39">
        <f t="shared" si="0"/>
        <v>254165</v>
      </c>
      <c r="I51" s="39">
        <f t="shared" si="0"/>
        <v>292750</v>
      </c>
    </row>
    <row r="52" spans="1:9" s="2" customFormat="1" ht="3" customHeight="1" x14ac:dyDescent="0.15">
      <c r="A52" s="22"/>
      <c r="B52" s="22"/>
      <c r="C52" s="23"/>
      <c r="D52" s="24"/>
      <c r="E52" s="25"/>
      <c r="F52" s="25"/>
      <c r="G52" s="25"/>
      <c r="H52" s="25"/>
      <c r="I52" s="25"/>
    </row>
    <row r="53" spans="1:9" ht="3" customHeight="1" x14ac:dyDescent="0.15"/>
    <row r="54" spans="1:9" ht="8.1" customHeight="1" x14ac:dyDescent="0.15">
      <c r="A54" s="80" t="s">
        <v>33</v>
      </c>
      <c r="B54" s="80"/>
      <c r="C54" s="80"/>
      <c r="D54" s="80"/>
      <c r="E54" s="80"/>
      <c r="F54" s="80"/>
      <c r="G54" s="80"/>
      <c r="H54" s="80"/>
      <c r="I54" s="80"/>
    </row>
  </sheetData>
  <mergeCells count="24">
    <mergeCell ref="A2:I2"/>
    <mergeCell ref="A3:H3"/>
    <mergeCell ref="A4:C5"/>
    <mergeCell ref="D4:D5"/>
    <mergeCell ref="E4:E5"/>
    <mergeCell ref="F4:F5"/>
    <mergeCell ref="G4:G5"/>
    <mergeCell ref="H4:H5"/>
    <mergeCell ref="I4:I5"/>
    <mergeCell ref="D37:D38"/>
    <mergeCell ref="A54:I54"/>
    <mergeCell ref="G20:G21"/>
    <mergeCell ref="H20:H21"/>
    <mergeCell ref="I20:I21"/>
    <mergeCell ref="A37:C38"/>
    <mergeCell ref="A20:C21"/>
    <mergeCell ref="D20:D21"/>
    <mergeCell ref="E20:E21"/>
    <mergeCell ref="F20:F21"/>
    <mergeCell ref="E37:E38"/>
    <mergeCell ref="F37:F38"/>
    <mergeCell ref="G37:G38"/>
    <mergeCell ref="H37:H38"/>
    <mergeCell ref="I37:I38"/>
  </mergeCells>
  <phoneticPr fontId="6"/>
  <pageMargins left="0.78740157480314965" right="0.78740157480314965" top="0.86614173228346458" bottom="0.86614173228346458" header="0.62992125984251968" footer="0.39370078740157483"/>
  <pageSetup paperSize="9" scale="115" firstPageNumber="68"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7"/>
  <sheetViews>
    <sheetView showGridLines="0" view="pageBreakPreview" zoomScale="85" zoomScaleNormal="100" zoomScaleSheetLayoutView="85" workbookViewId="0"/>
  </sheetViews>
  <sheetFormatPr defaultColWidth="9.42578125" defaultRowHeight="10.5" customHeight="1" x14ac:dyDescent="0.15"/>
  <cols>
    <col min="1" max="1" width="1" style="1" customWidth="1"/>
    <col min="2" max="2" width="18.85546875" style="1" customWidth="1"/>
    <col min="3" max="3" width="1" style="2" customWidth="1"/>
    <col min="4" max="6" width="19" style="3" customWidth="1"/>
    <col min="7" max="7" width="19" style="2" customWidth="1"/>
    <col min="8" max="11" width="5.85546875" style="3" customWidth="1"/>
    <col min="12" max="16384" width="9.42578125" style="3"/>
  </cols>
  <sheetData>
    <row r="1" spans="1:7" ht="5.0999999999999996" customHeight="1" x14ac:dyDescent="0.15"/>
    <row r="2" spans="1:7" ht="15" customHeight="1" x14ac:dyDescent="0.15">
      <c r="A2" s="88" t="s">
        <v>115</v>
      </c>
      <c r="B2" s="88"/>
      <c r="C2" s="88"/>
      <c r="D2" s="88"/>
      <c r="E2" s="88"/>
      <c r="F2" s="88"/>
      <c r="G2" s="5" t="s">
        <v>2</v>
      </c>
    </row>
    <row r="3" spans="1:7" s="6" customFormat="1" ht="13.5" customHeight="1" x14ac:dyDescent="0.15">
      <c r="A3" s="89" t="s">
        <v>3</v>
      </c>
      <c r="B3" s="89"/>
      <c r="C3" s="90"/>
      <c r="D3" s="91" t="s">
        <v>162</v>
      </c>
      <c r="E3" s="91" t="s">
        <v>116</v>
      </c>
      <c r="F3" s="91" t="s">
        <v>117</v>
      </c>
      <c r="G3" s="92" t="s">
        <v>182</v>
      </c>
    </row>
    <row r="4" spans="1:7" s="6" customFormat="1" ht="10.050000000000001" customHeight="1" x14ac:dyDescent="0.15">
      <c r="A4" s="85"/>
      <c r="B4" s="85"/>
      <c r="C4" s="86"/>
      <c r="D4" s="79"/>
      <c r="E4" s="79"/>
      <c r="F4" s="79"/>
      <c r="G4" s="82"/>
    </row>
    <row r="5" spans="1:7" s="2" customFormat="1" ht="4.05" customHeight="1" x14ac:dyDescent="0.15">
      <c r="A5" s="7"/>
      <c r="B5" s="7"/>
      <c r="C5" s="8"/>
      <c r="D5" s="9"/>
      <c r="E5" s="10"/>
      <c r="F5" s="10"/>
      <c r="G5" s="10"/>
    </row>
    <row r="6" spans="1:7" ht="13.05" customHeight="1" x14ac:dyDescent="0.15">
      <c r="A6" s="11"/>
      <c r="B6" s="11" t="s">
        <v>10</v>
      </c>
      <c r="C6" s="8"/>
      <c r="D6" s="34">
        <v>3041335</v>
      </c>
      <c r="E6" s="35">
        <v>3038305</v>
      </c>
      <c r="F6" s="35">
        <v>4673494</v>
      </c>
      <c r="G6" s="35">
        <v>5025683</v>
      </c>
    </row>
    <row r="7" spans="1:7" ht="13.05" customHeight="1" x14ac:dyDescent="0.15">
      <c r="A7" s="11"/>
      <c r="B7" s="11" t="s">
        <v>78</v>
      </c>
      <c r="C7" s="8"/>
      <c r="D7" s="34">
        <v>84528044</v>
      </c>
      <c r="E7" s="35">
        <v>85293771</v>
      </c>
      <c r="F7" s="35">
        <v>87900560</v>
      </c>
      <c r="G7" s="35">
        <v>90485027</v>
      </c>
    </row>
    <row r="8" spans="1:7" ht="13.05" customHeight="1" x14ac:dyDescent="0.15">
      <c r="A8" s="11"/>
      <c r="B8" s="11" t="s">
        <v>79</v>
      </c>
      <c r="C8" s="8"/>
      <c r="D8" s="34">
        <v>231020628</v>
      </c>
      <c r="E8" s="35">
        <v>235566084</v>
      </c>
      <c r="F8" s="35">
        <v>243027925</v>
      </c>
      <c r="G8" s="35">
        <v>252761875</v>
      </c>
    </row>
    <row r="9" spans="1:7" ht="13.05" customHeight="1" x14ac:dyDescent="0.15">
      <c r="A9" s="11"/>
      <c r="B9" s="11" t="s">
        <v>80</v>
      </c>
      <c r="C9" s="8"/>
      <c r="D9" s="34">
        <v>10205504</v>
      </c>
      <c r="E9" s="35">
        <v>10297378</v>
      </c>
      <c r="F9" s="35">
        <v>10816694</v>
      </c>
      <c r="G9" s="35">
        <v>11152780</v>
      </c>
    </row>
    <row r="10" spans="1:7" ht="13.05" customHeight="1" x14ac:dyDescent="0.15">
      <c r="A10" s="11"/>
      <c r="B10" s="11" t="s">
        <v>81</v>
      </c>
      <c r="C10" s="8"/>
      <c r="D10" s="34">
        <v>11383002</v>
      </c>
      <c r="E10" s="35">
        <v>12075982</v>
      </c>
      <c r="F10" s="35">
        <v>12263001</v>
      </c>
      <c r="G10" s="35">
        <v>12941393</v>
      </c>
    </row>
    <row r="11" spans="1:7" ht="13.05" customHeight="1" x14ac:dyDescent="0.15">
      <c r="A11" s="11"/>
      <c r="B11" s="11"/>
      <c r="C11" s="8"/>
      <c r="D11" s="34"/>
      <c r="E11" s="35"/>
      <c r="F11" s="35"/>
      <c r="G11" s="35"/>
    </row>
    <row r="12" spans="1:7" ht="13.05" customHeight="1" x14ac:dyDescent="0.15">
      <c r="A12" s="11"/>
      <c r="B12" s="11" t="s">
        <v>83</v>
      </c>
      <c r="C12" s="8"/>
      <c r="D12" s="34">
        <v>6430089767</v>
      </c>
      <c r="E12" s="35">
        <v>6756981693</v>
      </c>
      <c r="F12" s="35">
        <v>6861029427</v>
      </c>
      <c r="G12" s="35">
        <v>7132602077</v>
      </c>
    </row>
    <row r="13" spans="1:7" ht="13.05" customHeight="1" x14ac:dyDescent="0.15">
      <c r="A13" s="11"/>
      <c r="B13" s="11" t="s">
        <v>85</v>
      </c>
      <c r="C13" s="8"/>
      <c r="D13" s="34">
        <v>389313166</v>
      </c>
      <c r="E13" s="35">
        <v>403160838</v>
      </c>
      <c r="F13" s="35">
        <v>417389280</v>
      </c>
      <c r="G13" s="35">
        <v>435078044</v>
      </c>
    </row>
    <row r="14" spans="1:7" ht="13.05" customHeight="1" x14ac:dyDescent="0.15">
      <c r="A14" s="11"/>
      <c r="B14" s="11" t="s">
        <v>12</v>
      </c>
      <c r="C14" s="8"/>
      <c r="D14" s="34">
        <v>384671488</v>
      </c>
      <c r="E14" s="35">
        <v>427544101</v>
      </c>
      <c r="F14" s="35">
        <v>473284205</v>
      </c>
      <c r="G14" s="35">
        <v>506773570</v>
      </c>
    </row>
    <row r="15" spans="1:7" ht="13.05" customHeight="1" x14ac:dyDescent="0.15">
      <c r="A15" s="11"/>
      <c r="B15" s="11" t="s">
        <v>13</v>
      </c>
      <c r="C15" s="8"/>
      <c r="D15" s="34">
        <v>11584713046</v>
      </c>
      <c r="E15" s="35">
        <v>13327295808</v>
      </c>
      <c r="F15" s="35">
        <v>14355140313</v>
      </c>
      <c r="G15" s="35">
        <v>14398118982</v>
      </c>
    </row>
    <row r="16" spans="1:7" ht="13.05" customHeight="1" x14ac:dyDescent="0.15">
      <c r="A16" s="11"/>
      <c r="B16" s="11" t="s">
        <v>14</v>
      </c>
      <c r="C16" s="8"/>
      <c r="D16" s="34">
        <v>4594560105</v>
      </c>
      <c r="E16" s="35">
        <v>4707998890</v>
      </c>
      <c r="F16" s="35">
        <v>4691434149</v>
      </c>
      <c r="G16" s="35">
        <v>4858802989</v>
      </c>
    </row>
    <row r="17" spans="1:11" ht="13.05" customHeight="1" x14ac:dyDescent="0.15">
      <c r="A17" s="11"/>
      <c r="B17" s="11"/>
      <c r="C17" s="8"/>
      <c r="D17" s="34"/>
      <c r="E17" s="35"/>
      <c r="F17" s="35"/>
      <c r="G17" s="35"/>
    </row>
    <row r="18" spans="1:11" ht="13.05" customHeight="1" x14ac:dyDescent="0.15">
      <c r="A18" s="11"/>
      <c r="B18" s="11" t="s">
        <v>65</v>
      </c>
      <c r="C18" s="8"/>
      <c r="D18" s="34">
        <v>10101585660</v>
      </c>
      <c r="E18" s="35">
        <v>10238376764</v>
      </c>
      <c r="F18" s="35">
        <v>11772539819</v>
      </c>
      <c r="G18" s="35">
        <v>12417085795</v>
      </c>
    </row>
    <row r="19" spans="1:11" ht="13.05" customHeight="1" x14ac:dyDescent="0.15">
      <c r="A19" s="11"/>
      <c r="B19" s="11" t="s">
        <v>111</v>
      </c>
      <c r="C19" s="8"/>
      <c r="D19" s="34">
        <v>3184679217</v>
      </c>
      <c r="E19" s="35">
        <v>3340063343</v>
      </c>
      <c r="F19" s="35">
        <v>3084950811</v>
      </c>
      <c r="G19" s="35">
        <v>3084163734</v>
      </c>
    </row>
    <row r="20" spans="1:11" ht="13.05" customHeight="1" x14ac:dyDescent="0.15">
      <c r="A20" s="11"/>
      <c r="B20" s="11" t="s">
        <v>86</v>
      </c>
      <c r="C20" s="8"/>
      <c r="D20" s="34">
        <v>716574712</v>
      </c>
      <c r="E20" s="35">
        <v>663196814</v>
      </c>
      <c r="F20" s="35">
        <v>765456852</v>
      </c>
      <c r="G20" s="35">
        <v>760631788</v>
      </c>
    </row>
    <row r="21" spans="1:11" ht="13.05" customHeight="1" x14ac:dyDescent="0.15">
      <c r="A21" s="11"/>
      <c r="B21" s="11" t="s">
        <v>73</v>
      </c>
      <c r="C21" s="8"/>
      <c r="D21" s="34">
        <v>1031762554</v>
      </c>
      <c r="E21" s="35">
        <v>1136179892</v>
      </c>
      <c r="F21" s="35">
        <v>840076890</v>
      </c>
      <c r="G21" s="35">
        <v>1390323302</v>
      </c>
    </row>
    <row r="22" spans="1:11" ht="13.05" customHeight="1" x14ac:dyDescent="0.15">
      <c r="A22" s="11"/>
      <c r="B22" s="11" t="s">
        <v>87</v>
      </c>
      <c r="C22" s="8"/>
      <c r="D22" s="34">
        <v>23859384</v>
      </c>
      <c r="E22" s="35">
        <v>30803688</v>
      </c>
      <c r="F22" s="35">
        <v>25492594</v>
      </c>
      <c r="G22" s="35">
        <v>29099000</v>
      </c>
    </row>
    <row r="23" spans="1:11" ht="13.05" customHeight="1" x14ac:dyDescent="0.15">
      <c r="A23" s="11"/>
      <c r="B23" s="11"/>
      <c r="C23" s="8"/>
      <c r="D23" s="34"/>
      <c r="E23" s="35"/>
      <c r="F23" s="35"/>
      <c r="G23" s="35"/>
    </row>
    <row r="24" spans="1:11" ht="13.05" customHeight="1" x14ac:dyDescent="0.15">
      <c r="A24" s="11"/>
      <c r="B24" s="11" t="s">
        <v>89</v>
      </c>
      <c r="C24" s="8"/>
      <c r="D24" s="34">
        <v>488540590</v>
      </c>
      <c r="E24" s="35">
        <v>483877074</v>
      </c>
      <c r="F24" s="35">
        <v>439078088</v>
      </c>
      <c r="G24" s="35">
        <v>406014051</v>
      </c>
    </row>
    <row r="25" spans="1:11" ht="13.05" customHeight="1" x14ac:dyDescent="0.15">
      <c r="A25" s="11"/>
      <c r="B25" s="11" t="s">
        <v>90</v>
      </c>
      <c r="C25" s="8"/>
      <c r="D25" s="34">
        <v>4502539949</v>
      </c>
      <c r="E25" s="35">
        <v>4705407337</v>
      </c>
      <c r="F25" s="35">
        <v>4282761361</v>
      </c>
      <c r="G25" s="35">
        <v>4961271761</v>
      </c>
    </row>
    <row r="26" spans="1:11" ht="13.05" customHeight="1" x14ac:dyDescent="0.15">
      <c r="A26" s="11"/>
      <c r="B26" s="11" t="s">
        <v>97</v>
      </c>
      <c r="C26" s="8"/>
      <c r="D26" s="34">
        <v>9867363686</v>
      </c>
      <c r="E26" s="35">
        <v>11163983280</v>
      </c>
      <c r="F26" s="35">
        <v>13103746906</v>
      </c>
      <c r="G26" s="35">
        <v>15106606892</v>
      </c>
    </row>
    <row r="27" spans="1:11" ht="13.05" customHeight="1" x14ac:dyDescent="0.15">
      <c r="A27" s="11"/>
      <c r="B27" s="11"/>
      <c r="C27" s="8"/>
      <c r="D27" s="34"/>
      <c r="E27" s="35"/>
      <c r="F27" s="35"/>
      <c r="G27" s="35"/>
    </row>
    <row r="28" spans="1:11" ht="13.05" customHeight="1" x14ac:dyDescent="0.15">
      <c r="A28" s="11"/>
      <c r="B28" s="27" t="s">
        <v>20</v>
      </c>
      <c r="C28" s="8"/>
      <c r="D28" s="38">
        <v>53640431846</v>
      </c>
      <c r="E28" s="39">
        <v>57731141050</v>
      </c>
      <c r="F28" s="39">
        <v>61471062377</v>
      </c>
      <c r="G28" s="39">
        <v>65858938751</v>
      </c>
      <c r="H28" s="75"/>
      <c r="I28" s="75"/>
      <c r="J28" s="75"/>
      <c r="K28" s="75"/>
    </row>
    <row r="29" spans="1:11" s="2" customFormat="1" ht="4.05" customHeight="1" x14ac:dyDescent="0.15">
      <c r="A29" s="7"/>
      <c r="B29" s="7"/>
      <c r="C29" s="8"/>
      <c r="D29" s="12"/>
      <c r="E29" s="13"/>
      <c r="F29" s="13"/>
      <c r="G29" s="13"/>
    </row>
    <row r="30" spans="1:11" ht="2.1" customHeight="1" x14ac:dyDescent="0.15">
      <c r="A30" s="21"/>
      <c r="B30" s="21"/>
      <c r="C30" s="17"/>
      <c r="D30" s="28"/>
      <c r="E30" s="19"/>
      <c r="F30" s="19"/>
      <c r="G30" s="19"/>
    </row>
    <row r="31" spans="1:11" s="6" customFormat="1" ht="13.5" customHeight="1" x14ac:dyDescent="0.15">
      <c r="A31" s="83" t="s">
        <v>3</v>
      </c>
      <c r="B31" s="83"/>
      <c r="C31" s="84"/>
      <c r="D31" s="94" t="s">
        <v>163</v>
      </c>
      <c r="E31" s="78" t="s">
        <v>118</v>
      </c>
      <c r="F31" s="78" t="s">
        <v>119</v>
      </c>
      <c r="G31" s="81" t="s">
        <v>120</v>
      </c>
    </row>
    <row r="32" spans="1:11" s="6" customFormat="1" ht="10.050000000000001" customHeight="1" x14ac:dyDescent="0.15">
      <c r="A32" s="85"/>
      <c r="B32" s="85"/>
      <c r="C32" s="86"/>
      <c r="D32" s="79"/>
      <c r="E32" s="79"/>
      <c r="F32" s="79"/>
      <c r="G32" s="82"/>
    </row>
    <row r="33" spans="1:7" s="2" customFormat="1" ht="4.05" customHeight="1" x14ac:dyDescent="0.15">
      <c r="A33" s="7"/>
      <c r="B33" s="7"/>
      <c r="C33" s="8"/>
      <c r="D33" s="9"/>
      <c r="E33" s="10"/>
      <c r="F33" s="10"/>
      <c r="G33" s="10"/>
    </row>
    <row r="34" spans="1:7" ht="13.05" customHeight="1" x14ac:dyDescent="0.15">
      <c r="A34" s="11"/>
      <c r="B34" s="11" t="s">
        <v>10</v>
      </c>
      <c r="C34" s="8"/>
      <c r="D34" s="34">
        <v>6464463</v>
      </c>
      <c r="E34" s="35">
        <v>6106747</v>
      </c>
      <c r="F34" s="35">
        <v>7595008</v>
      </c>
      <c r="G34" s="35">
        <v>5263571</v>
      </c>
    </row>
    <row r="35" spans="1:7" ht="13.05" customHeight="1" x14ac:dyDescent="0.15">
      <c r="A35" s="11"/>
      <c r="B35" s="11" t="s">
        <v>78</v>
      </c>
      <c r="C35" s="8"/>
      <c r="D35" s="34">
        <v>95896919</v>
      </c>
      <c r="E35" s="35">
        <v>99207622</v>
      </c>
      <c r="F35" s="35">
        <v>102512777</v>
      </c>
      <c r="G35" s="35">
        <v>110427468</v>
      </c>
    </row>
    <row r="36" spans="1:7" ht="13.05" customHeight="1" x14ac:dyDescent="0.15">
      <c r="A36" s="11"/>
      <c r="B36" s="11" t="s">
        <v>79</v>
      </c>
      <c r="C36" s="8"/>
      <c r="D36" s="34">
        <v>267014183</v>
      </c>
      <c r="E36" s="35">
        <v>272791576</v>
      </c>
      <c r="F36" s="35">
        <v>277671306</v>
      </c>
      <c r="G36" s="35">
        <v>284886736</v>
      </c>
    </row>
    <row r="37" spans="1:7" ht="13.05" customHeight="1" x14ac:dyDescent="0.15">
      <c r="A37" s="11"/>
      <c r="B37" s="11" t="s">
        <v>80</v>
      </c>
      <c r="C37" s="8"/>
      <c r="D37" s="34">
        <v>12006377</v>
      </c>
      <c r="E37" s="35">
        <v>12753716</v>
      </c>
      <c r="F37" s="35">
        <v>13994790</v>
      </c>
      <c r="G37" s="35">
        <v>13801829</v>
      </c>
    </row>
    <row r="38" spans="1:7" ht="13.05" customHeight="1" x14ac:dyDescent="0.15">
      <c r="A38" s="11"/>
      <c r="B38" s="11" t="s">
        <v>81</v>
      </c>
      <c r="C38" s="8"/>
      <c r="D38" s="34">
        <v>13228273</v>
      </c>
      <c r="E38" s="35">
        <v>14121403</v>
      </c>
      <c r="F38" s="35">
        <v>14354743</v>
      </c>
      <c r="G38" s="35">
        <v>14828648</v>
      </c>
    </row>
    <row r="39" spans="1:7" ht="13.05" customHeight="1" x14ac:dyDescent="0.15">
      <c r="A39" s="11"/>
      <c r="B39" s="11"/>
      <c r="C39" s="8"/>
      <c r="D39" s="34"/>
      <c r="E39" s="35"/>
      <c r="F39" s="35"/>
      <c r="G39" s="35"/>
    </row>
    <row r="40" spans="1:7" ht="13.05" customHeight="1" x14ac:dyDescent="0.15">
      <c r="A40" s="11"/>
      <c r="B40" s="11" t="s">
        <v>83</v>
      </c>
      <c r="C40" s="8"/>
      <c r="D40" s="34">
        <v>7505842018</v>
      </c>
      <c r="E40" s="35">
        <v>7715363087</v>
      </c>
      <c r="F40" s="35">
        <v>8172384520</v>
      </c>
      <c r="G40" s="35">
        <v>8679154216</v>
      </c>
    </row>
    <row r="41" spans="1:7" ht="13.05" customHeight="1" x14ac:dyDescent="0.15">
      <c r="A41" s="11"/>
      <c r="B41" s="11" t="s">
        <v>85</v>
      </c>
      <c r="C41" s="8"/>
      <c r="D41" s="34">
        <v>463580369</v>
      </c>
      <c r="E41" s="35">
        <v>485311888</v>
      </c>
      <c r="F41" s="35">
        <v>507497676</v>
      </c>
      <c r="G41" s="35">
        <v>520470951</v>
      </c>
    </row>
    <row r="42" spans="1:7" ht="13.05" customHeight="1" x14ac:dyDescent="0.15">
      <c r="A42" s="11"/>
      <c r="B42" s="11" t="s">
        <v>12</v>
      </c>
      <c r="C42" s="8"/>
      <c r="D42" s="34">
        <v>2029077628</v>
      </c>
      <c r="E42" s="35">
        <v>655148944</v>
      </c>
      <c r="F42" s="35">
        <v>664952052</v>
      </c>
      <c r="G42" s="35">
        <v>727956932</v>
      </c>
    </row>
    <row r="43" spans="1:7" ht="13.05" customHeight="1" x14ac:dyDescent="0.15">
      <c r="A43" s="11"/>
      <c r="B43" s="11" t="s">
        <v>13</v>
      </c>
      <c r="C43" s="8"/>
      <c r="D43" s="34">
        <v>16730747693</v>
      </c>
      <c r="E43" s="35">
        <v>17972909279</v>
      </c>
      <c r="F43" s="35">
        <v>16073296226</v>
      </c>
      <c r="G43" s="35">
        <v>15327569797</v>
      </c>
    </row>
    <row r="44" spans="1:7" ht="13.05" customHeight="1" x14ac:dyDescent="0.15">
      <c r="A44" s="11"/>
      <c r="B44" s="11" t="s">
        <v>14</v>
      </c>
      <c r="C44" s="8"/>
      <c r="D44" s="34">
        <v>5099160433</v>
      </c>
      <c r="E44" s="35">
        <v>5272235594</v>
      </c>
      <c r="F44" s="35">
        <v>5474005096</v>
      </c>
      <c r="G44" s="35">
        <v>5916002033</v>
      </c>
    </row>
    <row r="45" spans="1:7" ht="13.05" customHeight="1" x14ac:dyDescent="0.15">
      <c r="A45" s="11"/>
      <c r="B45" s="11"/>
      <c r="C45" s="8"/>
      <c r="D45" s="34"/>
      <c r="E45" s="35"/>
      <c r="F45" s="35"/>
      <c r="G45" s="35"/>
    </row>
    <row r="46" spans="1:7" ht="13.05" customHeight="1" x14ac:dyDescent="0.15">
      <c r="A46" s="11"/>
      <c r="B46" s="11" t="s">
        <v>65</v>
      </c>
      <c r="C46" s="8"/>
      <c r="D46" s="34">
        <v>11545733039</v>
      </c>
      <c r="E46" s="35">
        <v>12214299447</v>
      </c>
      <c r="F46" s="35">
        <v>12918386390</v>
      </c>
      <c r="G46" s="35">
        <v>13585271434</v>
      </c>
    </row>
    <row r="47" spans="1:7" ht="13.05" customHeight="1" x14ac:dyDescent="0.15">
      <c r="A47" s="11"/>
      <c r="B47" s="11" t="s">
        <v>111</v>
      </c>
      <c r="C47" s="8"/>
      <c r="D47" s="34">
        <v>2936447202</v>
      </c>
      <c r="E47" s="35">
        <v>3051835662</v>
      </c>
      <c r="F47" s="35">
        <v>3534195012</v>
      </c>
      <c r="G47" s="35">
        <v>4438521005</v>
      </c>
    </row>
    <row r="48" spans="1:7" ht="13.05" customHeight="1" x14ac:dyDescent="0.15">
      <c r="A48" s="11"/>
      <c r="B48" s="11" t="s">
        <v>86</v>
      </c>
      <c r="C48" s="8"/>
      <c r="D48" s="34">
        <v>806964111</v>
      </c>
      <c r="E48" s="35">
        <v>810262875</v>
      </c>
      <c r="F48" s="35">
        <v>878141456</v>
      </c>
      <c r="G48" s="35">
        <v>1038762531</v>
      </c>
    </row>
    <row r="49" spans="1:11" ht="13.05" customHeight="1" x14ac:dyDescent="0.15">
      <c r="A49" s="11"/>
      <c r="B49" s="11" t="s">
        <v>73</v>
      </c>
      <c r="C49" s="8"/>
      <c r="D49" s="34">
        <v>834057475</v>
      </c>
      <c r="E49" s="35">
        <v>848125958</v>
      </c>
      <c r="F49" s="35">
        <v>973960747</v>
      </c>
      <c r="G49" s="35">
        <v>1203261249</v>
      </c>
    </row>
    <row r="50" spans="1:11" ht="13.05" customHeight="1" x14ac:dyDescent="0.15">
      <c r="A50" s="11"/>
      <c r="B50" s="11" t="s">
        <v>87</v>
      </c>
      <c r="C50" s="8"/>
      <c r="D50" s="34">
        <v>27617614</v>
      </c>
      <c r="E50" s="35">
        <v>29352777</v>
      </c>
      <c r="F50" s="35">
        <v>36052697</v>
      </c>
      <c r="G50" s="35">
        <v>61691248</v>
      </c>
    </row>
    <row r="51" spans="1:11" ht="13.05" customHeight="1" x14ac:dyDescent="0.15">
      <c r="A51" s="11"/>
      <c r="B51" s="11"/>
      <c r="C51" s="8"/>
      <c r="D51" s="34"/>
      <c r="E51" s="35"/>
      <c r="F51" s="35"/>
      <c r="G51" s="35"/>
    </row>
    <row r="52" spans="1:11" ht="13.05" customHeight="1" x14ac:dyDescent="0.15">
      <c r="A52" s="11"/>
      <c r="B52" s="11" t="s">
        <v>89</v>
      </c>
      <c r="C52" s="8"/>
      <c r="D52" s="34">
        <v>420086726</v>
      </c>
      <c r="E52" s="35">
        <v>442118588</v>
      </c>
      <c r="F52" s="35">
        <v>452301443</v>
      </c>
      <c r="G52" s="35">
        <v>474451258</v>
      </c>
    </row>
    <row r="53" spans="1:11" ht="13.05" customHeight="1" x14ac:dyDescent="0.15">
      <c r="A53" s="11"/>
      <c r="B53" s="11" t="s">
        <v>90</v>
      </c>
      <c r="C53" s="8"/>
      <c r="D53" s="34">
        <v>4473173614</v>
      </c>
      <c r="E53" s="35">
        <v>4775519377</v>
      </c>
      <c r="F53" s="35">
        <v>6081391391</v>
      </c>
      <c r="G53" s="35">
        <v>8638393975</v>
      </c>
    </row>
    <row r="54" spans="1:11" ht="13.05" customHeight="1" x14ac:dyDescent="0.15">
      <c r="A54" s="11"/>
      <c r="B54" s="11" t="s">
        <v>97</v>
      </c>
      <c r="C54" s="8"/>
      <c r="D54" s="34">
        <v>16001578279</v>
      </c>
      <c r="E54" s="35">
        <v>15869720557</v>
      </c>
      <c r="F54" s="35">
        <v>14314738548</v>
      </c>
      <c r="G54" s="35">
        <v>14061774048</v>
      </c>
    </row>
    <row r="55" spans="1:11" ht="13.05" customHeight="1" x14ac:dyDescent="0.15">
      <c r="A55" s="11"/>
      <c r="B55" s="11"/>
      <c r="C55" s="8"/>
      <c r="D55" s="34"/>
      <c r="E55" s="35"/>
      <c r="F55" s="35"/>
      <c r="G55" s="35"/>
    </row>
    <row r="56" spans="1:11" ht="13.05" customHeight="1" x14ac:dyDescent="0.15">
      <c r="A56" s="11"/>
      <c r="B56" s="27" t="s">
        <v>20</v>
      </c>
      <c r="C56" s="8"/>
      <c r="D56" s="38">
        <v>69268676424</v>
      </c>
      <c r="E56" s="39">
        <v>70547185106</v>
      </c>
      <c r="F56" s="39">
        <v>70497431888</v>
      </c>
      <c r="G56" s="39">
        <v>75102488938</v>
      </c>
      <c r="H56" s="75"/>
      <c r="I56" s="75"/>
      <c r="J56" s="75"/>
      <c r="K56" s="75"/>
    </row>
    <row r="57" spans="1:11" s="2" customFormat="1" ht="4.05" customHeight="1" x14ac:dyDescent="0.15">
      <c r="A57" s="22"/>
      <c r="B57" s="22"/>
      <c r="C57" s="23"/>
      <c r="D57" s="24"/>
      <c r="E57" s="25"/>
      <c r="F57" s="25"/>
      <c r="G57" s="25"/>
    </row>
  </sheetData>
  <mergeCells count="11">
    <mergeCell ref="G3:G4"/>
    <mergeCell ref="A31:C32"/>
    <mergeCell ref="D31:D32"/>
    <mergeCell ref="E31:E32"/>
    <mergeCell ref="F31:F32"/>
    <mergeCell ref="G31:G32"/>
    <mergeCell ref="A2:F2"/>
    <mergeCell ref="A3:C4"/>
    <mergeCell ref="D3:D4"/>
    <mergeCell ref="E3:E4"/>
    <mergeCell ref="F3:F4"/>
  </mergeCells>
  <phoneticPr fontId="6"/>
  <pageMargins left="0.78740157480314965" right="0.78740157480314965" top="0.86614173228346458" bottom="0.86614173228346458" header="0.62992125984251968" footer="0.39370078740157483"/>
  <pageSetup paperSize="9" scale="108" firstPageNumber="77"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7"/>
  <sheetViews>
    <sheetView showGridLines="0" view="pageBreakPreview" zoomScale="85" zoomScaleNormal="100" zoomScaleSheetLayoutView="85" workbookViewId="0"/>
  </sheetViews>
  <sheetFormatPr defaultColWidth="9.42578125" defaultRowHeight="10.5" customHeight="1" x14ac:dyDescent="0.15"/>
  <cols>
    <col min="1" max="1" width="1" style="1" customWidth="1"/>
    <col min="2" max="2" width="18.85546875" style="1" customWidth="1"/>
    <col min="3" max="3" width="1" style="2" customWidth="1"/>
    <col min="4" max="6" width="19.140625" style="3" customWidth="1"/>
    <col min="7" max="7" width="19.140625" style="2" customWidth="1"/>
    <col min="8" max="11" width="5.85546875" style="3" customWidth="1"/>
    <col min="12" max="16384" width="9.42578125" style="3"/>
  </cols>
  <sheetData>
    <row r="1" spans="1:7" ht="5.0999999999999996" customHeight="1" x14ac:dyDescent="0.15"/>
    <row r="2" spans="1:7" ht="15" customHeight="1" x14ac:dyDescent="0.15">
      <c r="A2" s="88" t="s">
        <v>121</v>
      </c>
      <c r="B2" s="88"/>
      <c r="C2" s="88"/>
      <c r="D2" s="88"/>
      <c r="E2" s="88"/>
      <c r="F2" s="88"/>
      <c r="G2" s="5" t="s">
        <v>2</v>
      </c>
    </row>
    <row r="3" spans="1:7" s="6" customFormat="1" ht="13.5" customHeight="1" x14ac:dyDescent="0.15">
      <c r="A3" s="89" t="s">
        <v>3</v>
      </c>
      <c r="B3" s="89"/>
      <c r="C3" s="90"/>
      <c r="D3" s="94" t="s">
        <v>160</v>
      </c>
      <c r="E3" s="91" t="s">
        <v>59</v>
      </c>
      <c r="F3" s="91" t="s">
        <v>60</v>
      </c>
      <c r="G3" s="92" t="s">
        <v>61</v>
      </c>
    </row>
    <row r="4" spans="1:7" s="6" customFormat="1" ht="10.050000000000001" customHeight="1" x14ac:dyDescent="0.15">
      <c r="A4" s="85"/>
      <c r="B4" s="85"/>
      <c r="C4" s="86"/>
      <c r="D4" s="79"/>
      <c r="E4" s="79"/>
      <c r="F4" s="79"/>
      <c r="G4" s="82"/>
    </row>
    <row r="5" spans="1:7" s="2" customFormat="1" ht="4.05" customHeight="1" x14ac:dyDescent="0.15">
      <c r="A5" s="7"/>
      <c r="B5" s="7"/>
      <c r="C5" s="8"/>
      <c r="D5" s="9"/>
      <c r="E5" s="10"/>
      <c r="F5" s="10"/>
      <c r="G5" s="10"/>
    </row>
    <row r="6" spans="1:7" ht="11.25" customHeight="1" x14ac:dyDescent="0.15">
      <c r="A6" s="11"/>
      <c r="B6" s="11" t="s">
        <v>10</v>
      </c>
      <c r="C6" s="8"/>
      <c r="D6" s="34">
        <v>5380011</v>
      </c>
      <c r="E6" s="35">
        <v>5643020</v>
      </c>
      <c r="F6" s="35">
        <v>6138418</v>
      </c>
      <c r="G6" s="35">
        <v>6687475</v>
      </c>
    </row>
    <row r="7" spans="1:7" ht="11.25" customHeight="1" x14ac:dyDescent="0.15">
      <c r="A7" s="11"/>
      <c r="B7" s="11" t="s">
        <v>78</v>
      </c>
      <c r="C7" s="8"/>
      <c r="D7" s="34">
        <v>114862646</v>
      </c>
      <c r="E7" s="35">
        <v>119087878</v>
      </c>
      <c r="F7" s="35">
        <v>119406816</v>
      </c>
      <c r="G7" s="35">
        <v>123528412</v>
      </c>
    </row>
    <row r="8" spans="1:7" ht="11.25" customHeight="1" x14ac:dyDescent="0.15">
      <c r="A8" s="11"/>
      <c r="B8" s="11" t="s">
        <v>79</v>
      </c>
      <c r="C8" s="8"/>
      <c r="D8" s="34">
        <v>285973589</v>
      </c>
      <c r="E8" s="35">
        <v>296246163</v>
      </c>
      <c r="F8" s="35">
        <v>303655954</v>
      </c>
      <c r="G8" s="35">
        <v>305629932</v>
      </c>
    </row>
    <row r="9" spans="1:7" ht="11.25" customHeight="1" x14ac:dyDescent="0.15">
      <c r="A9" s="11"/>
      <c r="B9" s="11" t="s">
        <v>80</v>
      </c>
      <c r="C9" s="8"/>
      <c r="D9" s="34">
        <v>14179945</v>
      </c>
      <c r="E9" s="35">
        <v>14761770</v>
      </c>
      <c r="F9" s="35">
        <v>15195422</v>
      </c>
      <c r="G9" s="35">
        <v>15159282</v>
      </c>
    </row>
    <row r="10" spans="1:7" ht="11.25" customHeight="1" x14ac:dyDescent="0.15">
      <c r="A10" s="11"/>
      <c r="B10" s="11" t="s">
        <v>81</v>
      </c>
      <c r="C10" s="8"/>
      <c r="D10" s="34">
        <v>15070887</v>
      </c>
      <c r="E10" s="35">
        <v>16516590</v>
      </c>
      <c r="F10" s="35">
        <v>16108398</v>
      </c>
      <c r="G10" s="35">
        <v>16906985</v>
      </c>
    </row>
    <row r="11" spans="1:7" ht="11.25" customHeight="1" x14ac:dyDescent="0.15">
      <c r="A11" s="11"/>
      <c r="B11" s="11"/>
      <c r="C11" s="8"/>
      <c r="D11" s="34"/>
      <c r="E11" s="35"/>
      <c r="F11" s="35"/>
      <c r="G11" s="35"/>
    </row>
    <row r="12" spans="1:7" ht="11.25" customHeight="1" x14ac:dyDescent="0.15">
      <c r="A12" s="11"/>
      <c r="B12" s="11" t="s">
        <v>83</v>
      </c>
      <c r="C12" s="8"/>
      <c r="D12" s="34">
        <v>8510580874</v>
      </c>
      <c r="E12" s="35">
        <v>8875460417</v>
      </c>
      <c r="F12" s="35">
        <v>8528416704</v>
      </c>
      <c r="G12" s="35">
        <v>8619149995</v>
      </c>
    </row>
    <row r="13" spans="1:7" ht="11.25" customHeight="1" x14ac:dyDescent="0.15">
      <c r="A13" s="11"/>
      <c r="B13" s="11" t="s">
        <v>85</v>
      </c>
      <c r="C13" s="8"/>
      <c r="D13" s="34">
        <v>539970190</v>
      </c>
      <c r="E13" s="35">
        <v>565788664</v>
      </c>
      <c r="F13" s="35">
        <v>559186320</v>
      </c>
      <c r="G13" s="35">
        <v>571226159</v>
      </c>
    </row>
    <row r="14" spans="1:7" ht="11.25" customHeight="1" x14ac:dyDescent="0.15">
      <c r="A14" s="11"/>
      <c r="B14" s="11" t="s">
        <v>12</v>
      </c>
      <c r="C14" s="8"/>
      <c r="D14" s="34">
        <v>719917046</v>
      </c>
      <c r="E14" s="35">
        <v>746173928</v>
      </c>
      <c r="F14" s="35">
        <v>755958525</v>
      </c>
      <c r="G14" s="35">
        <v>781823984</v>
      </c>
    </row>
    <row r="15" spans="1:7" ht="11.25" customHeight="1" x14ac:dyDescent="0.15">
      <c r="A15" s="11"/>
      <c r="B15" s="11" t="s">
        <v>13</v>
      </c>
      <c r="C15" s="8"/>
      <c r="D15" s="34">
        <v>16515957724</v>
      </c>
      <c r="E15" s="35">
        <v>16203636911</v>
      </c>
      <c r="F15" s="35">
        <v>18410060460</v>
      </c>
      <c r="G15" s="35">
        <v>17582677892</v>
      </c>
    </row>
    <row r="16" spans="1:7" ht="11.25" customHeight="1" x14ac:dyDescent="0.15">
      <c r="A16" s="11"/>
      <c r="B16" s="11" t="s">
        <v>14</v>
      </c>
      <c r="C16" s="8"/>
      <c r="D16" s="34">
        <v>5510836735</v>
      </c>
      <c r="E16" s="35">
        <v>6060480639</v>
      </c>
      <c r="F16" s="35">
        <v>5849857294</v>
      </c>
      <c r="G16" s="35">
        <v>5802349888</v>
      </c>
    </row>
    <row r="17" spans="1:11" ht="11.25" customHeight="1" x14ac:dyDescent="0.15">
      <c r="A17" s="11"/>
      <c r="B17" s="11"/>
      <c r="C17" s="8"/>
      <c r="D17" s="34"/>
      <c r="E17" s="35"/>
      <c r="F17" s="35"/>
      <c r="G17" s="35"/>
    </row>
    <row r="18" spans="1:11" ht="11.25" customHeight="1" x14ac:dyDescent="0.15">
      <c r="A18" s="11"/>
      <c r="B18" s="11" t="s">
        <v>65</v>
      </c>
      <c r="C18" s="8"/>
      <c r="D18" s="34">
        <v>13978403734</v>
      </c>
      <c r="E18" s="35">
        <v>14929073358</v>
      </c>
      <c r="F18" s="35">
        <v>15244434564</v>
      </c>
      <c r="G18" s="35">
        <v>15506104338</v>
      </c>
    </row>
    <row r="19" spans="1:11" ht="11.25" customHeight="1" x14ac:dyDescent="0.15">
      <c r="A19" s="11"/>
      <c r="B19" s="11" t="s">
        <v>111</v>
      </c>
      <c r="C19" s="8"/>
      <c r="D19" s="34">
        <v>4481224939</v>
      </c>
      <c r="E19" s="35">
        <v>4195421192</v>
      </c>
      <c r="F19" s="35">
        <v>4058996165</v>
      </c>
      <c r="G19" s="35">
        <v>3894831894</v>
      </c>
    </row>
    <row r="20" spans="1:11" ht="11.25" customHeight="1" x14ac:dyDescent="0.15">
      <c r="A20" s="11"/>
      <c r="B20" s="11" t="s">
        <v>86</v>
      </c>
      <c r="C20" s="8"/>
      <c r="D20" s="34">
        <v>950317446</v>
      </c>
      <c r="E20" s="35">
        <v>1385599587</v>
      </c>
      <c r="F20" s="35">
        <v>975148556</v>
      </c>
      <c r="G20" s="35">
        <v>953977269</v>
      </c>
    </row>
    <row r="21" spans="1:11" ht="11.25" customHeight="1" x14ac:dyDescent="0.15">
      <c r="A21" s="11"/>
      <c r="B21" s="11" t="s">
        <v>73</v>
      </c>
      <c r="C21" s="8"/>
      <c r="D21" s="34">
        <v>1123983490</v>
      </c>
      <c r="E21" s="35">
        <v>1350304819</v>
      </c>
      <c r="F21" s="35">
        <v>1388983152</v>
      </c>
      <c r="G21" s="35">
        <v>1046572320</v>
      </c>
    </row>
    <row r="22" spans="1:11" ht="11.25" customHeight="1" x14ac:dyDescent="0.15">
      <c r="A22" s="11"/>
      <c r="B22" s="11" t="s">
        <v>87</v>
      </c>
      <c r="C22" s="8"/>
      <c r="D22" s="34">
        <v>47118417</v>
      </c>
      <c r="E22" s="35">
        <v>127219023</v>
      </c>
      <c r="F22" s="35">
        <v>78478118</v>
      </c>
      <c r="G22" s="35">
        <v>87237500</v>
      </c>
    </row>
    <row r="23" spans="1:11" ht="11.25" customHeight="1" x14ac:dyDescent="0.15">
      <c r="A23" s="11"/>
      <c r="B23" s="11"/>
      <c r="C23" s="8"/>
      <c r="D23" s="34"/>
      <c r="E23" s="35"/>
      <c r="F23" s="35"/>
      <c r="G23" s="35"/>
    </row>
    <row r="24" spans="1:11" ht="11.25" customHeight="1" x14ac:dyDescent="0.15">
      <c r="A24" s="11"/>
      <c r="B24" s="11" t="s">
        <v>89</v>
      </c>
      <c r="C24" s="8"/>
      <c r="D24" s="34">
        <v>445143844</v>
      </c>
      <c r="E24" s="35">
        <v>535521453</v>
      </c>
      <c r="F24" s="35">
        <v>524493852</v>
      </c>
      <c r="G24" s="35">
        <v>637656604</v>
      </c>
    </row>
    <row r="25" spans="1:11" ht="11.25" customHeight="1" x14ac:dyDescent="0.15">
      <c r="A25" s="11"/>
      <c r="B25" s="11" t="s">
        <v>90</v>
      </c>
      <c r="C25" s="8"/>
      <c r="D25" s="34">
        <v>8212807848</v>
      </c>
      <c r="E25" s="35">
        <v>8036371159</v>
      </c>
      <c r="F25" s="35">
        <v>7890013858</v>
      </c>
      <c r="G25" s="35">
        <v>6929309347</v>
      </c>
    </row>
    <row r="26" spans="1:11" ht="11.25" customHeight="1" x14ac:dyDescent="0.15">
      <c r="A26" s="11"/>
      <c r="B26" s="11" t="s">
        <v>97</v>
      </c>
      <c r="C26" s="8"/>
      <c r="D26" s="34">
        <v>12141876026</v>
      </c>
      <c r="E26" s="35">
        <v>12475209537</v>
      </c>
      <c r="F26" s="35">
        <v>14123334820</v>
      </c>
      <c r="G26" s="35">
        <v>15589480898</v>
      </c>
    </row>
    <row r="27" spans="1:11" ht="11.25" customHeight="1" x14ac:dyDescent="0.15">
      <c r="A27" s="11"/>
      <c r="B27" s="11"/>
      <c r="C27" s="8"/>
      <c r="D27" s="34"/>
      <c r="E27" s="35"/>
      <c r="F27" s="35"/>
      <c r="G27" s="35"/>
    </row>
    <row r="28" spans="1:11" ht="11.25" customHeight="1" x14ac:dyDescent="0.15">
      <c r="A28" s="11"/>
      <c r="B28" s="27" t="s">
        <v>20</v>
      </c>
      <c r="C28" s="8"/>
      <c r="D28" s="38">
        <v>73613605398</v>
      </c>
      <c r="E28" s="39">
        <v>75938516137</v>
      </c>
      <c r="F28" s="39">
        <v>78847867404</v>
      </c>
      <c r="G28" s="39">
        <v>78470310184</v>
      </c>
      <c r="H28" s="75"/>
      <c r="I28" s="75"/>
      <c r="J28" s="75"/>
      <c r="K28" s="75"/>
    </row>
    <row r="29" spans="1:11" s="2" customFormat="1" ht="4.05" customHeight="1" x14ac:dyDescent="0.15">
      <c r="A29" s="7"/>
      <c r="B29" s="7"/>
      <c r="C29" s="8"/>
      <c r="D29" s="12"/>
      <c r="E29" s="13"/>
      <c r="F29" s="13"/>
      <c r="G29" s="13"/>
    </row>
    <row r="30" spans="1:11" ht="2.1" customHeight="1" x14ac:dyDescent="0.15">
      <c r="A30" s="21"/>
      <c r="B30" s="21"/>
      <c r="C30" s="17"/>
      <c r="D30" s="28"/>
      <c r="E30" s="19"/>
      <c r="F30" s="29"/>
      <c r="G30" s="29"/>
    </row>
    <row r="31" spans="1:11" s="6" customFormat="1" ht="13.5" customHeight="1" x14ac:dyDescent="0.15">
      <c r="A31" s="83" t="s">
        <v>3</v>
      </c>
      <c r="B31" s="83"/>
      <c r="C31" s="84"/>
      <c r="D31" s="94" t="s">
        <v>161</v>
      </c>
      <c r="E31" s="94" t="s">
        <v>49</v>
      </c>
      <c r="F31" s="94" t="s">
        <v>50</v>
      </c>
      <c r="G31" s="95" t="s">
        <v>63</v>
      </c>
    </row>
    <row r="32" spans="1:11" s="6" customFormat="1" ht="10.050000000000001" customHeight="1" x14ac:dyDescent="0.15">
      <c r="A32" s="85"/>
      <c r="B32" s="85"/>
      <c r="C32" s="86"/>
      <c r="D32" s="79"/>
      <c r="E32" s="79"/>
      <c r="F32" s="79"/>
      <c r="G32" s="96"/>
    </row>
    <row r="33" spans="1:7" s="2" customFormat="1" ht="4.05" customHeight="1" x14ac:dyDescent="0.15">
      <c r="A33" s="7"/>
      <c r="B33" s="7"/>
      <c r="C33" s="8"/>
      <c r="D33" s="9"/>
      <c r="E33" s="10"/>
      <c r="F33" s="30"/>
      <c r="G33" s="30"/>
    </row>
    <row r="34" spans="1:7" ht="11.25" customHeight="1" x14ac:dyDescent="0.15">
      <c r="A34" s="11"/>
      <c r="B34" s="11" t="s">
        <v>10</v>
      </c>
      <c r="C34" s="8"/>
      <c r="D34" s="34">
        <v>6645441</v>
      </c>
      <c r="E34" s="35">
        <v>6834068</v>
      </c>
      <c r="F34" s="35">
        <v>9368110</v>
      </c>
      <c r="G34" s="35">
        <v>7410200</v>
      </c>
    </row>
    <row r="35" spans="1:7" ht="11.25" customHeight="1" x14ac:dyDescent="0.15">
      <c r="A35" s="11"/>
      <c r="B35" s="11" t="s">
        <v>78</v>
      </c>
      <c r="C35" s="8"/>
      <c r="D35" s="34">
        <v>131645942</v>
      </c>
      <c r="E35" s="35">
        <v>139111000</v>
      </c>
      <c r="F35" s="35">
        <v>146992978</v>
      </c>
      <c r="G35" s="35">
        <v>154698470</v>
      </c>
    </row>
    <row r="36" spans="1:7" ht="11.25" customHeight="1" x14ac:dyDescent="0.15">
      <c r="A36" s="11"/>
      <c r="B36" s="11" t="s">
        <v>79</v>
      </c>
      <c r="C36" s="8"/>
      <c r="D36" s="34">
        <v>311959854</v>
      </c>
      <c r="E36" s="35">
        <v>317384396</v>
      </c>
      <c r="F36" s="35">
        <v>327312394</v>
      </c>
      <c r="G36" s="35">
        <v>322575291</v>
      </c>
    </row>
    <row r="37" spans="1:7" ht="11.25" customHeight="1" x14ac:dyDescent="0.15">
      <c r="A37" s="11"/>
      <c r="B37" s="11" t="s">
        <v>80</v>
      </c>
      <c r="C37" s="8"/>
      <c r="D37" s="34">
        <v>15993503</v>
      </c>
      <c r="E37" s="35">
        <v>15867975</v>
      </c>
      <c r="F37" s="35">
        <v>16126523</v>
      </c>
      <c r="G37" s="35">
        <v>18215172</v>
      </c>
    </row>
    <row r="38" spans="1:7" ht="11.25" customHeight="1" x14ac:dyDescent="0.15">
      <c r="A38" s="11"/>
      <c r="B38" s="11" t="s">
        <v>81</v>
      </c>
      <c r="C38" s="8"/>
      <c r="D38" s="34">
        <v>18005471</v>
      </c>
      <c r="E38" s="35">
        <v>20370251</v>
      </c>
      <c r="F38" s="35">
        <v>96570389</v>
      </c>
      <c r="G38" s="35">
        <v>116381030</v>
      </c>
    </row>
    <row r="39" spans="1:7" ht="11.25" customHeight="1" x14ac:dyDescent="0.15">
      <c r="A39" s="11"/>
      <c r="B39" s="11"/>
      <c r="C39" s="8"/>
      <c r="D39" s="34"/>
      <c r="E39" s="35"/>
      <c r="F39" s="35"/>
      <c r="G39" s="35"/>
    </row>
    <row r="40" spans="1:7" ht="11.25" customHeight="1" x14ac:dyDescent="0.15">
      <c r="A40" s="11"/>
      <c r="B40" s="11" t="s">
        <v>83</v>
      </c>
      <c r="C40" s="8"/>
      <c r="D40" s="34">
        <v>9302146741</v>
      </c>
      <c r="E40" s="35">
        <v>9096571151</v>
      </c>
      <c r="F40" s="35" t="s">
        <v>136</v>
      </c>
      <c r="G40" s="35" t="s">
        <v>136</v>
      </c>
    </row>
    <row r="41" spans="1:7" ht="11.25" customHeight="1" x14ac:dyDescent="0.15">
      <c r="A41" s="11"/>
      <c r="B41" s="11" t="s">
        <v>85</v>
      </c>
      <c r="C41" s="8"/>
      <c r="D41" s="34">
        <v>587504881</v>
      </c>
      <c r="E41" s="35">
        <v>595675238</v>
      </c>
      <c r="F41" s="35">
        <v>625851096</v>
      </c>
      <c r="G41" s="35">
        <v>614474549</v>
      </c>
    </row>
    <row r="42" spans="1:7" ht="11.25" customHeight="1" x14ac:dyDescent="0.15">
      <c r="A42" s="11"/>
      <c r="B42" s="11" t="s">
        <v>12</v>
      </c>
      <c r="C42" s="8"/>
      <c r="D42" s="34">
        <v>812333095</v>
      </c>
      <c r="E42" s="35">
        <v>839606792</v>
      </c>
      <c r="F42" s="35">
        <v>812925680</v>
      </c>
      <c r="G42" s="35">
        <v>813761774</v>
      </c>
    </row>
    <row r="43" spans="1:7" ht="11.25" customHeight="1" x14ac:dyDescent="0.15">
      <c r="A43" s="11"/>
      <c r="B43" s="11" t="s">
        <v>13</v>
      </c>
      <c r="C43" s="8"/>
      <c r="D43" s="34">
        <v>20050233826</v>
      </c>
      <c r="E43" s="35">
        <v>23848510319</v>
      </c>
      <c r="F43" s="35" t="s">
        <v>136</v>
      </c>
      <c r="G43" s="35" t="s">
        <v>136</v>
      </c>
    </row>
    <row r="44" spans="1:7" ht="11.25" customHeight="1" x14ac:dyDescent="0.15">
      <c r="A44" s="11"/>
      <c r="B44" s="11" t="s">
        <v>14</v>
      </c>
      <c r="C44" s="8"/>
      <c r="D44" s="34">
        <v>6363122432</v>
      </c>
      <c r="E44" s="35">
        <v>6082411594</v>
      </c>
      <c r="F44" s="35" t="s">
        <v>136</v>
      </c>
      <c r="G44" s="35" t="s">
        <v>136</v>
      </c>
    </row>
    <row r="45" spans="1:7" ht="11.25" customHeight="1" x14ac:dyDescent="0.15">
      <c r="A45" s="11"/>
      <c r="B45" s="11"/>
      <c r="C45" s="8"/>
      <c r="D45" s="34"/>
      <c r="E45" s="35"/>
      <c r="F45" s="35"/>
      <c r="G45" s="35"/>
    </row>
    <row r="46" spans="1:7" ht="11.25" customHeight="1" x14ac:dyDescent="0.15">
      <c r="A46" s="11"/>
      <c r="B46" s="11" t="s">
        <v>65</v>
      </c>
      <c r="C46" s="8"/>
      <c r="D46" s="34">
        <v>15901087832</v>
      </c>
      <c r="E46" s="35">
        <v>18915195062</v>
      </c>
      <c r="F46" s="35" t="s">
        <v>136</v>
      </c>
      <c r="G46" s="35" t="s">
        <v>136</v>
      </c>
    </row>
    <row r="47" spans="1:7" ht="11.25" customHeight="1" x14ac:dyDescent="0.15">
      <c r="A47" s="11"/>
      <c r="B47" s="11" t="s">
        <v>111</v>
      </c>
      <c r="C47" s="8"/>
      <c r="D47" s="34">
        <v>4033260443</v>
      </c>
      <c r="E47" s="35">
        <v>3944104484</v>
      </c>
      <c r="F47" s="35">
        <v>3780915603</v>
      </c>
      <c r="G47" s="35">
        <v>3541776695</v>
      </c>
    </row>
    <row r="48" spans="1:7" ht="11.25" customHeight="1" x14ac:dyDescent="0.15">
      <c r="A48" s="11"/>
      <c r="B48" s="11" t="s">
        <v>86</v>
      </c>
      <c r="C48" s="8"/>
      <c r="D48" s="34">
        <v>1645737032</v>
      </c>
      <c r="E48" s="35">
        <v>1281888450</v>
      </c>
      <c r="F48" s="35" t="s">
        <v>136</v>
      </c>
      <c r="G48" s="35" t="s">
        <v>136</v>
      </c>
    </row>
    <row r="49" spans="1:7" ht="11.25" customHeight="1" x14ac:dyDescent="0.15">
      <c r="A49" s="11"/>
      <c r="B49" s="11" t="s">
        <v>73</v>
      </c>
      <c r="C49" s="8"/>
      <c r="D49" s="34">
        <v>1142530067</v>
      </c>
      <c r="E49" s="35">
        <v>1145511609</v>
      </c>
      <c r="F49" s="35" t="s">
        <v>136</v>
      </c>
      <c r="G49" s="35" t="s">
        <v>136</v>
      </c>
    </row>
    <row r="50" spans="1:7" ht="11.25" customHeight="1" x14ac:dyDescent="0.15">
      <c r="A50" s="11"/>
      <c r="B50" s="11" t="s">
        <v>87</v>
      </c>
      <c r="C50" s="8"/>
      <c r="D50" s="34">
        <v>259431194</v>
      </c>
      <c r="E50" s="35">
        <v>155394130</v>
      </c>
      <c r="F50" s="35" t="s">
        <v>136</v>
      </c>
      <c r="G50" s="35" t="s">
        <v>136</v>
      </c>
    </row>
    <row r="51" spans="1:7" ht="11.25" customHeight="1" x14ac:dyDescent="0.15">
      <c r="A51" s="11"/>
      <c r="B51" s="11"/>
      <c r="C51" s="8"/>
      <c r="D51" s="34"/>
      <c r="E51" s="35"/>
      <c r="F51" s="35"/>
      <c r="G51" s="35"/>
    </row>
    <row r="52" spans="1:7" ht="11.25" customHeight="1" x14ac:dyDescent="0.15">
      <c r="A52" s="11"/>
      <c r="B52" s="11" t="s">
        <v>89</v>
      </c>
      <c r="C52" s="8"/>
      <c r="D52" s="34">
        <v>568626781</v>
      </c>
      <c r="E52" s="35">
        <v>916377374</v>
      </c>
      <c r="F52" s="35" t="s">
        <v>136</v>
      </c>
      <c r="G52" s="35" t="s">
        <v>136</v>
      </c>
    </row>
    <row r="53" spans="1:7" ht="11.25" customHeight="1" x14ac:dyDescent="0.15">
      <c r="A53" s="11"/>
      <c r="B53" s="11" t="s">
        <v>90</v>
      </c>
      <c r="C53" s="8"/>
      <c r="D53" s="34">
        <v>8332293486</v>
      </c>
      <c r="E53" s="35">
        <v>8309306138</v>
      </c>
      <c r="F53" s="35" t="s">
        <v>136</v>
      </c>
      <c r="G53" s="35" t="s">
        <v>136</v>
      </c>
    </row>
    <row r="54" spans="1:7" ht="11.25" customHeight="1" x14ac:dyDescent="0.15">
      <c r="A54" s="11"/>
      <c r="B54" s="11" t="s">
        <v>97</v>
      </c>
      <c r="C54" s="8"/>
      <c r="D54" s="34">
        <v>14909240153</v>
      </c>
      <c r="E54" s="35">
        <v>13407311353</v>
      </c>
      <c r="F54" s="35" t="s">
        <v>136</v>
      </c>
      <c r="G54" s="35" t="s">
        <v>136</v>
      </c>
    </row>
    <row r="55" spans="1:7" ht="11.25" customHeight="1" x14ac:dyDescent="0.15">
      <c r="A55" s="11"/>
      <c r="B55" s="11"/>
      <c r="C55" s="8"/>
      <c r="D55" s="12"/>
      <c r="E55" s="13"/>
      <c r="F55" s="13"/>
      <c r="G55" s="13"/>
    </row>
    <row r="56" spans="1:7" ht="11.25" customHeight="1" x14ac:dyDescent="0.15">
      <c r="A56" s="11"/>
      <c r="B56" s="11" t="s">
        <v>122</v>
      </c>
      <c r="C56" s="8"/>
      <c r="D56" s="34" t="s">
        <v>141</v>
      </c>
      <c r="E56" s="35" t="s">
        <v>141</v>
      </c>
      <c r="F56" s="35">
        <v>5519229693</v>
      </c>
      <c r="G56" s="35">
        <v>5600090853</v>
      </c>
    </row>
    <row r="57" spans="1:7" ht="11.25" customHeight="1" x14ac:dyDescent="0.15">
      <c r="A57" s="11"/>
      <c r="B57" s="11" t="s">
        <v>123</v>
      </c>
      <c r="C57" s="8"/>
      <c r="D57" s="34" t="s">
        <v>141</v>
      </c>
      <c r="E57" s="35" t="s">
        <v>141</v>
      </c>
      <c r="F57" s="35">
        <v>17746274647</v>
      </c>
      <c r="G57" s="35">
        <v>18398079771</v>
      </c>
    </row>
    <row r="58" spans="1:7" ht="11.25" customHeight="1" x14ac:dyDescent="0.15">
      <c r="A58" s="11"/>
      <c r="B58" s="11" t="s">
        <v>124</v>
      </c>
      <c r="C58" s="8"/>
      <c r="D58" s="34" t="s">
        <v>141</v>
      </c>
      <c r="E58" s="35" t="s">
        <v>141</v>
      </c>
      <c r="F58" s="35">
        <v>23607250453</v>
      </c>
      <c r="G58" s="35">
        <v>18077193676</v>
      </c>
    </row>
    <row r="59" spans="1:7" ht="11.25" customHeight="1" x14ac:dyDescent="0.15">
      <c r="A59" s="11"/>
      <c r="B59" s="11" t="s">
        <v>125</v>
      </c>
      <c r="C59" s="8"/>
      <c r="D59" s="34" t="s">
        <v>141</v>
      </c>
      <c r="E59" s="35" t="s">
        <v>141</v>
      </c>
      <c r="F59" s="35">
        <v>6855164889</v>
      </c>
      <c r="G59" s="35">
        <v>6584727398</v>
      </c>
    </row>
    <row r="60" spans="1:7" ht="11.25" customHeight="1" x14ac:dyDescent="0.15">
      <c r="A60" s="11"/>
      <c r="B60" s="11" t="s">
        <v>126</v>
      </c>
      <c r="C60" s="8"/>
      <c r="D60" s="34" t="s">
        <v>141</v>
      </c>
      <c r="E60" s="35" t="s">
        <v>141</v>
      </c>
      <c r="F60" s="35">
        <v>18190936840</v>
      </c>
      <c r="G60" s="35">
        <v>19888546350</v>
      </c>
    </row>
    <row r="61" spans="1:7" ht="11.25" customHeight="1" x14ac:dyDescent="0.15">
      <c r="A61" s="11"/>
      <c r="B61" s="11" t="s">
        <v>127</v>
      </c>
      <c r="C61" s="8"/>
      <c r="D61" s="34" t="s">
        <v>141</v>
      </c>
      <c r="E61" s="35" t="s">
        <v>141</v>
      </c>
      <c r="F61" s="35">
        <v>1124159507</v>
      </c>
      <c r="G61" s="35">
        <v>1081049341</v>
      </c>
    </row>
    <row r="62" spans="1:7" ht="11.25" customHeight="1" x14ac:dyDescent="0.15">
      <c r="A62" s="11"/>
      <c r="B62" s="11" t="s">
        <v>128</v>
      </c>
      <c r="C62" s="8"/>
      <c r="D62" s="34" t="s">
        <v>141</v>
      </c>
      <c r="E62" s="35" t="s">
        <v>141</v>
      </c>
      <c r="F62" s="35">
        <v>10093015190</v>
      </c>
      <c r="G62" s="35">
        <v>9177786966</v>
      </c>
    </row>
    <row r="63" spans="1:7" ht="11.25" customHeight="1" x14ac:dyDescent="0.15">
      <c r="A63" s="11"/>
      <c r="B63" s="11" t="s">
        <v>129</v>
      </c>
      <c r="C63" s="8"/>
      <c r="D63" s="34" t="s">
        <v>141</v>
      </c>
      <c r="E63" s="35" t="s">
        <v>141</v>
      </c>
      <c r="F63" s="35">
        <v>368955908</v>
      </c>
      <c r="G63" s="35">
        <v>414360962</v>
      </c>
    </row>
    <row r="64" spans="1:7" ht="11.25" customHeight="1" x14ac:dyDescent="0.15">
      <c r="A64" s="11"/>
      <c r="B64" s="11"/>
      <c r="C64" s="8"/>
      <c r="D64" s="34"/>
      <c r="E64" s="35"/>
      <c r="F64" s="35"/>
      <c r="G64" s="35"/>
    </row>
    <row r="65" spans="1:11" ht="11.25" customHeight="1" x14ac:dyDescent="0.15">
      <c r="A65" s="11"/>
      <c r="B65" s="27" t="s">
        <v>20</v>
      </c>
      <c r="C65" s="8"/>
      <c r="D65" s="38">
        <v>84391798185</v>
      </c>
      <c r="E65" s="39">
        <v>89037431392</v>
      </c>
      <c r="F65" s="39">
        <v>89321049910</v>
      </c>
      <c r="G65" s="39">
        <v>84811128504</v>
      </c>
      <c r="H65" s="75"/>
      <c r="I65" s="75"/>
      <c r="J65" s="75"/>
      <c r="K65" s="75"/>
    </row>
    <row r="66" spans="1:11" s="2" customFormat="1" ht="4.05" customHeight="1" x14ac:dyDescent="0.15">
      <c r="A66" s="22"/>
      <c r="B66" s="22"/>
      <c r="C66" s="23"/>
      <c r="D66" s="24"/>
      <c r="E66" s="25"/>
      <c r="F66" s="25"/>
      <c r="G66" s="25"/>
    </row>
    <row r="67" spans="1:11" ht="10.5" customHeight="1" x14ac:dyDescent="0.15">
      <c r="F67" s="31"/>
    </row>
  </sheetData>
  <mergeCells count="11">
    <mergeCell ref="G3:G4"/>
    <mergeCell ref="A31:C32"/>
    <mergeCell ref="D31:D32"/>
    <mergeCell ref="E31:E32"/>
    <mergeCell ref="F31:F32"/>
    <mergeCell ref="G31:G32"/>
    <mergeCell ref="A2:F2"/>
    <mergeCell ref="A3:C4"/>
    <mergeCell ref="D3:D4"/>
    <mergeCell ref="E3:E4"/>
    <mergeCell ref="F3:F4"/>
  </mergeCells>
  <phoneticPr fontId="6"/>
  <pageMargins left="0.78740157480314965" right="0.78740157480314965" top="0.86614173228346458" bottom="0.86614173228346458" header="0.62992125984251968" footer="0.39370078740157483"/>
  <pageSetup paperSize="9" scale="105" firstPageNumber="78"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3"/>
  <sheetViews>
    <sheetView showGridLines="0" view="pageBreakPreview" zoomScale="85" zoomScaleNormal="100" zoomScaleSheetLayoutView="85" workbookViewId="0"/>
  </sheetViews>
  <sheetFormatPr defaultColWidth="9.42578125" defaultRowHeight="10.5" customHeight="1" x14ac:dyDescent="0.15"/>
  <cols>
    <col min="1" max="1" width="1" style="1" customWidth="1"/>
    <col min="2" max="2" width="18.85546875" style="1" customWidth="1"/>
    <col min="3" max="3" width="1" style="2" customWidth="1"/>
    <col min="4" max="4" width="19" style="33" customWidth="1"/>
    <col min="5" max="6" width="19" style="3" customWidth="1"/>
    <col min="7" max="7" width="19" style="2" customWidth="1"/>
    <col min="8" max="11" width="5.85546875" style="3" customWidth="1"/>
    <col min="12" max="16384" width="9.42578125" style="3"/>
  </cols>
  <sheetData>
    <row r="1" spans="1:7" ht="5.0999999999999996" customHeight="1" x14ac:dyDescent="0.15">
      <c r="D1" s="1"/>
    </row>
    <row r="2" spans="1:7" ht="15" customHeight="1" x14ac:dyDescent="0.15">
      <c r="A2" s="88" t="s">
        <v>135</v>
      </c>
      <c r="B2" s="88"/>
      <c r="C2" s="88"/>
      <c r="D2" s="88"/>
      <c r="E2" s="88"/>
      <c r="F2" s="88"/>
      <c r="G2" s="26" t="s">
        <v>2</v>
      </c>
    </row>
    <row r="3" spans="1:7" s="6" customFormat="1" ht="13.5" customHeight="1" x14ac:dyDescent="0.15">
      <c r="A3" s="89" t="s">
        <v>3</v>
      </c>
      <c r="B3" s="89"/>
      <c r="C3" s="90"/>
      <c r="D3" s="94" t="s">
        <v>158</v>
      </c>
      <c r="E3" s="94" t="s">
        <v>7</v>
      </c>
      <c r="F3" s="94" t="s">
        <v>64</v>
      </c>
      <c r="G3" s="97" t="s">
        <v>130</v>
      </c>
    </row>
    <row r="4" spans="1:7" s="6" customFormat="1" ht="10.050000000000001" customHeight="1" x14ac:dyDescent="0.15">
      <c r="A4" s="85"/>
      <c r="B4" s="85"/>
      <c r="C4" s="86"/>
      <c r="D4" s="79"/>
      <c r="E4" s="79"/>
      <c r="F4" s="79"/>
      <c r="G4" s="96"/>
    </row>
    <row r="5" spans="1:7" s="2" customFormat="1" ht="4.05" customHeight="1" x14ac:dyDescent="0.15">
      <c r="A5" s="7"/>
      <c r="B5" s="7"/>
      <c r="C5" s="8"/>
      <c r="D5" s="32"/>
      <c r="E5" s="10"/>
      <c r="F5" s="10"/>
      <c r="G5" s="30"/>
    </row>
    <row r="6" spans="1:7" ht="12.75" customHeight="1" x14ac:dyDescent="0.15">
      <c r="A6" s="11"/>
      <c r="B6" s="11" t="s">
        <v>10</v>
      </c>
      <c r="C6" s="8"/>
      <c r="D6" s="40">
        <v>7091182</v>
      </c>
      <c r="E6" s="41">
        <v>6722895</v>
      </c>
      <c r="F6" s="41">
        <v>6967747</v>
      </c>
      <c r="G6" s="41">
        <v>6850961</v>
      </c>
    </row>
    <row r="7" spans="1:7" ht="12.75" customHeight="1" x14ac:dyDescent="0.15">
      <c r="A7" s="11"/>
      <c r="B7" s="11" t="s">
        <v>78</v>
      </c>
      <c r="C7" s="8"/>
      <c r="D7" s="40">
        <v>134329512</v>
      </c>
      <c r="E7" s="41">
        <v>128228018</v>
      </c>
      <c r="F7" s="41">
        <v>128577737</v>
      </c>
      <c r="G7" s="41">
        <v>126365522</v>
      </c>
    </row>
    <row r="8" spans="1:7" ht="12.75" customHeight="1" x14ac:dyDescent="0.15">
      <c r="A8" s="11"/>
      <c r="B8" s="11" t="s">
        <v>79</v>
      </c>
      <c r="C8" s="8"/>
      <c r="D8" s="40">
        <v>313837167</v>
      </c>
      <c r="E8" s="41">
        <v>314944459</v>
      </c>
      <c r="F8" s="41">
        <v>307893844</v>
      </c>
      <c r="G8" s="41">
        <v>317237297</v>
      </c>
    </row>
    <row r="9" spans="1:7" ht="12.75" customHeight="1" x14ac:dyDescent="0.15">
      <c r="A9" s="11"/>
      <c r="B9" s="11" t="s">
        <v>80</v>
      </c>
      <c r="C9" s="8"/>
      <c r="D9" s="40">
        <v>16514174</v>
      </c>
      <c r="E9" s="41">
        <v>18855131</v>
      </c>
      <c r="F9" s="41">
        <v>19134664</v>
      </c>
      <c r="G9" s="41">
        <v>18935257</v>
      </c>
    </row>
    <row r="10" spans="1:7" ht="12.75" customHeight="1" x14ac:dyDescent="0.15">
      <c r="A10" s="11"/>
      <c r="B10" s="11" t="s">
        <v>81</v>
      </c>
      <c r="C10" s="8"/>
      <c r="D10" s="40">
        <v>92276538</v>
      </c>
      <c r="E10" s="41">
        <v>89603599</v>
      </c>
      <c r="F10" s="41">
        <v>89094374</v>
      </c>
      <c r="G10" s="41">
        <v>77360532</v>
      </c>
    </row>
    <row r="11" spans="1:7" ht="12.75" customHeight="1" x14ac:dyDescent="0.15">
      <c r="A11" s="11"/>
      <c r="B11" s="11"/>
      <c r="C11" s="8"/>
      <c r="D11" s="40"/>
      <c r="E11" s="41"/>
      <c r="F11" s="41"/>
      <c r="G11" s="41"/>
    </row>
    <row r="12" spans="1:7" ht="12.75" customHeight="1" x14ac:dyDescent="0.15">
      <c r="A12" s="11"/>
      <c r="B12" s="11" t="s">
        <v>122</v>
      </c>
      <c r="C12" s="8"/>
      <c r="D12" s="40">
        <v>5467251777</v>
      </c>
      <c r="E12" s="41">
        <v>5487535874</v>
      </c>
      <c r="F12" s="41">
        <v>5480529658</v>
      </c>
      <c r="G12" s="41">
        <v>5424208351</v>
      </c>
    </row>
    <row r="13" spans="1:7" ht="12.75" customHeight="1" x14ac:dyDescent="0.15">
      <c r="A13" s="11"/>
      <c r="B13" s="11" t="s">
        <v>123</v>
      </c>
      <c r="C13" s="8"/>
      <c r="D13" s="40">
        <v>18016132404</v>
      </c>
      <c r="E13" s="41">
        <v>18992928528</v>
      </c>
      <c r="F13" s="41">
        <v>19196526566</v>
      </c>
      <c r="G13" s="41">
        <v>18940284087</v>
      </c>
    </row>
    <row r="14" spans="1:7" ht="12.75" customHeight="1" x14ac:dyDescent="0.15">
      <c r="A14" s="11"/>
      <c r="B14" s="11" t="s">
        <v>85</v>
      </c>
      <c r="C14" s="8"/>
      <c r="D14" s="40">
        <v>618896602</v>
      </c>
      <c r="E14" s="41">
        <v>627314298</v>
      </c>
      <c r="F14" s="41">
        <v>635960185</v>
      </c>
      <c r="G14" s="41">
        <v>672233884</v>
      </c>
    </row>
    <row r="15" spans="1:7" ht="12.75" customHeight="1" x14ac:dyDescent="0.15">
      <c r="A15" s="11"/>
      <c r="B15" s="11" t="s">
        <v>12</v>
      </c>
      <c r="C15" s="8"/>
      <c r="D15" s="40">
        <v>769193045</v>
      </c>
      <c r="E15" s="41">
        <v>839253422</v>
      </c>
      <c r="F15" s="41">
        <v>904026820</v>
      </c>
      <c r="G15" s="41">
        <v>840126745</v>
      </c>
    </row>
    <row r="16" spans="1:7" ht="12.75" customHeight="1" x14ac:dyDescent="0.15">
      <c r="A16" s="11"/>
      <c r="B16" s="11" t="s">
        <v>124</v>
      </c>
      <c r="C16" s="8"/>
      <c r="D16" s="40">
        <v>19334257853</v>
      </c>
      <c r="E16" s="41">
        <v>16975441984</v>
      </c>
      <c r="F16" s="41">
        <v>18955509170</v>
      </c>
      <c r="G16" s="41">
        <v>20088507118</v>
      </c>
    </row>
    <row r="17" spans="1:11" ht="12.75" customHeight="1" x14ac:dyDescent="0.15">
      <c r="A17" s="11"/>
      <c r="B17" s="11"/>
      <c r="C17" s="8"/>
      <c r="D17" s="40"/>
      <c r="E17" s="41"/>
      <c r="F17" s="41"/>
      <c r="G17" s="41"/>
    </row>
    <row r="18" spans="1:11" ht="12.75" customHeight="1" x14ac:dyDescent="0.15">
      <c r="A18" s="11"/>
      <c r="B18" s="11" t="s">
        <v>125</v>
      </c>
      <c r="C18" s="8"/>
      <c r="D18" s="40">
        <v>6585667786</v>
      </c>
      <c r="E18" s="41">
        <v>6292586453</v>
      </c>
      <c r="F18" s="41">
        <v>6115821859</v>
      </c>
      <c r="G18" s="41">
        <v>5983508883</v>
      </c>
    </row>
    <row r="19" spans="1:11" ht="12.75" customHeight="1" x14ac:dyDescent="0.15">
      <c r="A19" s="11"/>
      <c r="B19" s="11" t="s">
        <v>126</v>
      </c>
      <c r="C19" s="8"/>
      <c r="D19" s="40">
        <v>20055777572</v>
      </c>
      <c r="E19" s="41">
        <v>20152283746</v>
      </c>
      <c r="F19" s="41">
        <v>20761904359</v>
      </c>
      <c r="G19" s="41">
        <v>21172852207</v>
      </c>
    </row>
    <row r="20" spans="1:11" ht="12.75" customHeight="1" x14ac:dyDescent="0.15">
      <c r="A20" s="11"/>
      <c r="B20" s="11" t="s">
        <v>111</v>
      </c>
      <c r="C20" s="8"/>
      <c r="D20" s="40">
        <v>3173270201</v>
      </c>
      <c r="E20" s="41">
        <v>3246425261</v>
      </c>
      <c r="F20" s="41">
        <v>3157496028</v>
      </c>
      <c r="G20" s="41">
        <v>3092134798</v>
      </c>
    </row>
    <row r="21" spans="1:11" ht="12.75" customHeight="1" x14ac:dyDescent="0.15">
      <c r="A21" s="11"/>
      <c r="B21" s="11" t="s">
        <v>127</v>
      </c>
      <c r="C21" s="8"/>
      <c r="D21" s="40">
        <v>992390550</v>
      </c>
      <c r="E21" s="41">
        <v>930076865</v>
      </c>
      <c r="F21" s="41">
        <v>964741963</v>
      </c>
      <c r="G21" s="41">
        <v>817527699</v>
      </c>
    </row>
    <row r="22" spans="1:11" ht="12.75" customHeight="1" x14ac:dyDescent="0.15">
      <c r="A22" s="11"/>
      <c r="B22" s="11" t="s">
        <v>128</v>
      </c>
      <c r="C22" s="8"/>
      <c r="D22" s="40">
        <v>7825103876</v>
      </c>
      <c r="E22" s="41">
        <v>8079569103</v>
      </c>
      <c r="F22" s="41">
        <v>7840859590</v>
      </c>
      <c r="G22" s="41">
        <v>7654597753</v>
      </c>
    </row>
    <row r="23" spans="1:11" ht="12.75" customHeight="1" x14ac:dyDescent="0.15">
      <c r="A23" s="11"/>
      <c r="B23" s="11"/>
      <c r="C23" s="8"/>
      <c r="D23" s="40"/>
      <c r="E23" s="41"/>
      <c r="F23" s="41"/>
      <c r="G23" s="41"/>
    </row>
    <row r="24" spans="1:11" ht="12.75" customHeight="1" x14ac:dyDescent="0.15">
      <c r="A24" s="11"/>
      <c r="B24" s="11" t="s">
        <v>129</v>
      </c>
      <c r="C24" s="8"/>
      <c r="D24" s="40">
        <v>272299679</v>
      </c>
      <c r="E24" s="41">
        <v>234201018</v>
      </c>
      <c r="F24" s="41">
        <v>331731732</v>
      </c>
      <c r="G24" s="41">
        <v>286861105</v>
      </c>
    </row>
    <row r="25" spans="1:11" ht="12.75" customHeight="1" x14ac:dyDescent="0.15">
      <c r="A25" s="11"/>
      <c r="B25" s="11"/>
      <c r="C25" s="8"/>
      <c r="D25" s="40"/>
      <c r="E25" s="41"/>
      <c r="F25" s="41"/>
      <c r="G25" s="41"/>
    </row>
    <row r="26" spans="1:11" ht="12.75" customHeight="1" x14ac:dyDescent="0.15">
      <c r="A26" s="11"/>
      <c r="B26" s="27" t="s">
        <v>20</v>
      </c>
      <c r="C26" s="8"/>
      <c r="D26" s="42">
        <v>83674289924</v>
      </c>
      <c r="E26" s="43">
        <v>82415970662</v>
      </c>
      <c r="F26" s="43">
        <f>SUM(F6:F24)+8</f>
        <v>84896776304</v>
      </c>
      <c r="G26" s="43">
        <f>SUM(G6:G24)+8</f>
        <v>85519592207</v>
      </c>
      <c r="H26" s="75"/>
      <c r="I26" s="75"/>
      <c r="J26" s="75"/>
      <c r="K26" s="75"/>
    </row>
    <row r="27" spans="1:11" s="2" customFormat="1" ht="4.05" customHeight="1" x14ac:dyDescent="0.15">
      <c r="A27" s="16"/>
      <c r="B27" s="16"/>
      <c r="C27" s="17"/>
      <c r="D27" s="18"/>
      <c r="E27" s="19"/>
      <c r="F27" s="19"/>
      <c r="G27" s="19"/>
    </row>
    <row r="28" spans="1:11" ht="13.5" customHeight="1" x14ac:dyDescent="0.15">
      <c r="A28" s="98" t="s">
        <v>3</v>
      </c>
      <c r="B28" s="98"/>
      <c r="C28" s="99"/>
      <c r="D28" s="78" t="s">
        <v>159</v>
      </c>
      <c r="E28" s="94" t="s">
        <v>132</v>
      </c>
      <c r="F28" s="78" t="s">
        <v>133</v>
      </c>
      <c r="G28" s="97" t="s">
        <v>134</v>
      </c>
    </row>
    <row r="29" spans="1:11" ht="9.75" customHeight="1" x14ac:dyDescent="0.15">
      <c r="A29" s="85"/>
      <c r="B29" s="85"/>
      <c r="C29" s="86"/>
      <c r="D29" s="79"/>
      <c r="E29" s="79"/>
      <c r="F29" s="79"/>
      <c r="G29" s="96"/>
    </row>
    <row r="30" spans="1:11" ht="3.75" customHeight="1" x14ac:dyDescent="0.15">
      <c r="A30" s="7"/>
      <c r="B30" s="7"/>
      <c r="C30" s="8"/>
      <c r="D30" s="32"/>
      <c r="E30" s="10"/>
      <c r="F30" s="30"/>
      <c r="G30" s="30"/>
    </row>
    <row r="31" spans="1:11" ht="12.75" customHeight="1" x14ac:dyDescent="0.15">
      <c r="A31" s="11"/>
      <c r="B31" s="11" t="s">
        <v>10</v>
      </c>
      <c r="C31" s="8"/>
      <c r="D31" s="34">
        <v>6593450</v>
      </c>
      <c r="E31" s="35">
        <v>6570798</v>
      </c>
      <c r="F31" s="35">
        <v>6614774</v>
      </c>
      <c r="G31" s="35">
        <v>6139619</v>
      </c>
    </row>
    <row r="32" spans="1:11" ht="12.75" customHeight="1" x14ac:dyDescent="0.15">
      <c r="A32" s="11"/>
      <c r="B32" s="11" t="s">
        <v>78</v>
      </c>
      <c r="C32" s="8"/>
      <c r="D32" s="34">
        <v>123681323</v>
      </c>
      <c r="E32" s="35">
        <v>122969431</v>
      </c>
      <c r="F32" s="35">
        <v>123539745</v>
      </c>
      <c r="G32" s="35">
        <v>127150112</v>
      </c>
    </row>
    <row r="33" spans="1:7" ht="12.75" customHeight="1" x14ac:dyDescent="0.15">
      <c r="A33" s="11"/>
      <c r="B33" s="11" t="s">
        <v>79</v>
      </c>
      <c r="C33" s="8"/>
      <c r="D33" s="34">
        <v>320893818</v>
      </c>
      <c r="E33" s="35">
        <v>318297118</v>
      </c>
      <c r="F33" s="35">
        <v>331743354</v>
      </c>
      <c r="G33" s="35">
        <v>311519047</v>
      </c>
    </row>
    <row r="34" spans="1:7" ht="12.75" customHeight="1" x14ac:dyDescent="0.15">
      <c r="A34" s="11"/>
      <c r="B34" s="11" t="s">
        <v>80</v>
      </c>
      <c r="C34" s="8"/>
      <c r="D34" s="34">
        <v>19254727</v>
      </c>
      <c r="E34" s="35">
        <v>20080751</v>
      </c>
      <c r="F34" s="35">
        <v>16408571</v>
      </c>
      <c r="G34" s="35">
        <v>16344323</v>
      </c>
    </row>
    <row r="35" spans="1:7" ht="12.75" customHeight="1" x14ac:dyDescent="0.15">
      <c r="A35" s="11"/>
      <c r="B35" s="11" t="s">
        <v>81</v>
      </c>
      <c r="C35" s="8"/>
      <c r="D35" s="34">
        <v>99220184</v>
      </c>
      <c r="E35" s="35">
        <v>85709588</v>
      </c>
      <c r="F35" s="35">
        <v>91116512</v>
      </c>
      <c r="G35" s="35">
        <v>96184043</v>
      </c>
    </row>
    <row r="36" spans="1:7" ht="12.75" customHeight="1" x14ac:dyDescent="0.15">
      <c r="A36" s="11"/>
      <c r="B36" s="11"/>
      <c r="C36" s="8"/>
      <c r="D36" s="34"/>
      <c r="E36" s="35"/>
      <c r="F36" s="35"/>
      <c r="G36" s="35"/>
    </row>
    <row r="37" spans="1:7" ht="12.75" customHeight="1" x14ac:dyDescent="0.15">
      <c r="A37" s="11"/>
      <c r="B37" s="11" t="s">
        <v>122</v>
      </c>
      <c r="C37" s="8"/>
      <c r="D37" s="34">
        <v>518124714</v>
      </c>
      <c r="E37" s="35">
        <v>543491675</v>
      </c>
      <c r="F37" s="35">
        <v>571121335</v>
      </c>
      <c r="G37" s="35">
        <v>620169425</v>
      </c>
    </row>
    <row r="38" spans="1:7" ht="12.75" customHeight="1" x14ac:dyDescent="0.15">
      <c r="A38" s="11"/>
      <c r="B38" s="11" t="s">
        <v>123</v>
      </c>
      <c r="C38" s="8"/>
      <c r="D38" s="34">
        <v>17998602734</v>
      </c>
      <c r="E38" s="35">
        <v>16241216279</v>
      </c>
      <c r="F38" s="35">
        <v>17266623938</v>
      </c>
      <c r="G38" s="35">
        <v>21716861537</v>
      </c>
    </row>
    <row r="39" spans="1:7" ht="12.75" customHeight="1" x14ac:dyDescent="0.15">
      <c r="A39" s="11"/>
      <c r="B39" s="11" t="s">
        <v>85</v>
      </c>
      <c r="C39" s="8"/>
      <c r="D39" s="34">
        <v>663356677</v>
      </c>
      <c r="E39" s="35">
        <v>673976510</v>
      </c>
      <c r="F39" s="35">
        <v>681884155</v>
      </c>
      <c r="G39" s="35">
        <v>672707427</v>
      </c>
    </row>
    <row r="40" spans="1:7" ht="12.75" customHeight="1" x14ac:dyDescent="0.15">
      <c r="A40" s="11"/>
      <c r="B40" s="11" t="s">
        <v>12</v>
      </c>
      <c r="C40" s="8"/>
      <c r="D40" s="34">
        <v>851055323</v>
      </c>
      <c r="E40" s="35">
        <v>875017035</v>
      </c>
      <c r="F40" s="35">
        <v>904123374</v>
      </c>
      <c r="G40" s="35">
        <v>935999863</v>
      </c>
    </row>
    <row r="41" spans="1:7" ht="12.75" customHeight="1" x14ac:dyDescent="0.15">
      <c r="A41" s="11"/>
      <c r="B41" s="11" t="s">
        <v>124</v>
      </c>
      <c r="C41" s="8"/>
      <c r="D41" s="34">
        <v>19378178684</v>
      </c>
      <c r="E41" s="35">
        <v>20784923120</v>
      </c>
      <c r="F41" s="35">
        <v>21214356830</v>
      </c>
      <c r="G41" s="35">
        <v>22273201448</v>
      </c>
    </row>
    <row r="42" spans="1:7" ht="12.75" customHeight="1" x14ac:dyDescent="0.15">
      <c r="A42" s="11"/>
      <c r="B42" s="11"/>
      <c r="C42" s="8"/>
      <c r="D42" s="34"/>
      <c r="E42" s="35"/>
      <c r="F42" s="35"/>
      <c r="G42" s="35"/>
    </row>
    <row r="43" spans="1:7" ht="12.75" customHeight="1" x14ac:dyDescent="0.15">
      <c r="A43" s="11"/>
      <c r="B43" s="11" t="s">
        <v>125</v>
      </c>
      <c r="C43" s="8"/>
      <c r="D43" s="34">
        <v>5194296309</v>
      </c>
      <c r="E43" s="35">
        <v>5445712049</v>
      </c>
      <c r="F43" s="35">
        <v>5436680628</v>
      </c>
      <c r="G43" s="35">
        <v>6059554480</v>
      </c>
    </row>
    <row r="44" spans="1:7" ht="12.75" customHeight="1" x14ac:dyDescent="0.15">
      <c r="A44" s="11"/>
      <c r="B44" s="11" t="s">
        <v>126</v>
      </c>
      <c r="C44" s="8"/>
      <c r="D44" s="34">
        <v>20928008143</v>
      </c>
      <c r="E44" s="35">
        <v>21533548551</v>
      </c>
      <c r="F44" s="35">
        <v>22924651603</v>
      </c>
      <c r="G44" s="35">
        <v>29057723300</v>
      </c>
    </row>
    <row r="45" spans="1:7" ht="12.75" customHeight="1" x14ac:dyDescent="0.15">
      <c r="A45" s="11"/>
      <c r="B45" s="11" t="s">
        <v>111</v>
      </c>
      <c r="C45" s="8"/>
      <c r="D45" s="34">
        <v>2758764888</v>
      </c>
      <c r="E45" s="35">
        <v>2781706686</v>
      </c>
      <c r="F45" s="35">
        <v>2804582287</v>
      </c>
      <c r="G45" s="35">
        <v>3032457118</v>
      </c>
    </row>
    <row r="46" spans="1:7" ht="12.75" customHeight="1" x14ac:dyDescent="0.15">
      <c r="A46" s="11"/>
      <c r="B46" s="11" t="s">
        <v>127</v>
      </c>
      <c r="C46" s="8"/>
      <c r="D46" s="34">
        <v>799131552</v>
      </c>
      <c r="E46" s="35">
        <v>1049819734</v>
      </c>
      <c r="F46" s="35">
        <v>1136763424</v>
      </c>
      <c r="G46" s="35">
        <v>2614084349</v>
      </c>
    </row>
    <row r="47" spans="1:7" ht="12.75" customHeight="1" x14ac:dyDescent="0.15">
      <c r="A47" s="11"/>
      <c r="B47" s="11" t="s">
        <v>128</v>
      </c>
      <c r="C47" s="8"/>
      <c r="D47" s="34">
        <v>6738153072</v>
      </c>
      <c r="E47" s="35">
        <v>6358980670</v>
      </c>
      <c r="F47" s="35">
        <v>6170118047</v>
      </c>
      <c r="G47" s="35">
        <v>8104174120</v>
      </c>
    </row>
    <row r="48" spans="1:7" ht="12.75" customHeight="1" x14ac:dyDescent="0.15">
      <c r="A48" s="11"/>
      <c r="B48" s="11"/>
      <c r="C48" s="8"/>
      <c r="D48" s="34"/>
      <c r="E48" s="35"/>
      <c r="F48" s="35"/>
      <c r="G48" s="35"/>
    </row>
    <row r="49" spans="1:11" ht="12.75" customHeight="1" x14ac:dyDescent="0.15">
      <c r="A49" s="11"/>
      <c r="B49" s="11" t="s">
        <v>129</v>
      </c>
      <c r="C49" s="8"/>
      <c r="D49" s="34">
        <v>215870109</v>
      </c>
      <c r="E49" s="35">
        <v>221032347</v>
      </c>
      <c r="F49" s="35">
        <v>200469616</v>
      </c>
      <c r="G49" s="35">
        <v>501098300</v>
      </c>
    </row>
    <row r="50" spans="1:11" ht="12.75" customHeight="1" x14ac:dyDescent="0.15">
      <c r="A50" s="11"/>
      <c r="B50" s="11" t="s">
        <v>131</v>
      </c>
      <c r="C50" s="8"/>
      <c r="D50" s="34">
        <v>4832294980</v>
      </c>
      <c r="E50" s="35">
        <v>4779517875</v>
      </c>
      <c r="F50" s="35">
        <v>4816596841</v>
      </c>
      <c r="G50" s="35">
        <v>4828055868</v>
      </c>
    </row>
    <row r="51" spans="1:11" ht="12.75" customHeight="1" x14ac:dyDescent="0.15">
      <c r="A51" s="11"/>
      <c r="B51" s="11"/>
      <c r="C51" s="8"/>
      <c r="D51" s="34"/>
      <c r="E51" s="35"/>
      <c r="F51" s="35"/>
      <c r="G51" s="35"/>
    </row>
    <row r="52" spans="1:11" ht="12.75" customHeight="1" x14ac:dyDescent="0.15">
      <c r="A52" s="11"/>
      <c r="B52" s="27" t="s">
        <v>20</v>
      </c>
      <c r="C52" s="8"/>
      <c r="D52" s="38">
        <v>81445480694</v>
      </c>
      <c r="E52" s="39">
        <v>81842570225</v>
      </c>
      <c r="F52" s="39">
        <v>84697395043</v>
      </c>
      <c r="G52" s="39">
        <v>100973424388</v>
      </c>
      <c r="H52" s="75"/>
      <c r="I52" s="75"/>
      <c r="J52" s="75"/>
      <c r="K52" s="75"/>
    </row>
    <row r="53" spans="1:11" ht="3.75" customHeight="1" x14ac:dyDescent="0.15">
      <c r="A53" s="22"/>
      <c r="B53" s="22"/>
      <c r="C53" s="23"/>
      <c r="D53" s="24"/>
      <c r="E53" s="25"/>
      <c r="F53" s="25"/>
      <c r="G53" s="25"/>
    </row>
  </sheetData>
  <mergeCells count="11">
    <mergeCell ref="G3:G4"/>
    <mergeCell ref="A2:F2"/>
    <mergeCell ref="A3:C4"/>
    <mergeCell ref="D3:D4"/>
    <mergeCell ref="E3:E4"/>
    <mergeCell ref="F3:F4"/>
    <mergeCell ref="G28:G29"/>
    <mergeCell ref="A28:C29"/>
    <mergeCell ref="D28:D29"/>
    <mergeCell ref="E28:E29"/>
    <mergeCell ref="F28:F29"/>
  </mergeCells>
  <phoneticPr fontId="6"/>
  <pageMargins left="0.78740157480314965" right="0.78740157480314965" top="0.86614173228346458" bottom="0.86614173228346458" header="0.62992125984251968" footer="0.39370078740157483"/>
  <pageSetup paperSize="9" scale="115" firstPageNumber="79"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5"/>
  <sheetViews>
    <sheetView showGridLines="0" view="pageBreakPreview" zoomScale="85" zoomScaleNormal="100" zoomScaleSheetLayoutView="85" workbookViewId="0"/>
  </sheetViews>
  <sheetFormatPr defaultColWidth="9.42578125" defaultRowHeight="10.5" customHeight="1" x14ac:dyDescent="0.15"/>
  <cols>
    <col min="1" max="1" width="1" style="45" customWidth="1"/>
    <col min="2" max="2" width="18.85546875" style="45" customWidth="1"/>
    <col min="3" max="3" width="1" style="57" customWidth="1"/>
    <col min="4" max="6" width="19" style="45" customWidth="1"/>
    <col min="7" max="7" width="19" style="57" customWidth="1"/>
    <col min="8" max="11" width="5.85546875" style="75" customWidth="1"/>
    <col min="12" max="16384" width="9.42578125" style="45"/>
  </cols>
  <sheetData>
    <row r="1" spans="1:11" ht="5.0999999999999996" customHeight="1" x14ac:dyDescent="0.15"/>
    <row r="2" spans="1:11" ht="15" customHeight="1" x14ac:dyDescent="0.15">
      <c r="A2" s="104" t="s">
        <v>153</v>
      </c>
      <c r="B2" s="104"/>
      <c r="C2" s="104"/>
      <c r="D2" s="104"/>
      <c r="E2" s="104"/>
      <c r="F2" s="104"/>
      <c r="G2" s="44" t="s">
        <v>142</v>
      </c>
    </row>
    <row r="3" spans="1:11" s="60" customFormat="1" ht="10.050000000000001" customHeight="1" x14ac:dyDescent="0.15">
      <c r="A3" s="58"/>
      <c r="B3" s="58" t="s">
        <v>143</v>
      </c>
      <c r="C3" s="59"/>
      <c r="D3" s="105" t="s">
        <v>156</v>
      </c>
      <c r="E3" s="105" t="s">
        <v>147</v>
      </c>
      <c r="F3" s="105" t="s">
        <v>148</v>
      </c>
      <c r="G3" s="106" t="s">
        <v>149</v>
      </c>
      <c r="H3" s="76"/>
      <c r="I3" s="76"/>
      <c r="J3" s="76"/>
      <c r="K3" s="76"/>
    </row>
    <row r="4" spans="1:11" s="60" customFormat="1" ht="10.050000000000001" customHeight="1" x14ac:dyDescent="0.15">
      <c r="A4" s="46"/>
      <c r="B4" s="61" t="s">
        <v>144</v>
      </c>
      <c r="C4" s="62"/>
      <c r="D4" s="101"/>
      <c r="E4" s="101"/>
      <c r="F4" s="101"/>
      <c r="G4" s="107"/>
      <c r="H4" s="76"/>
      <c r="I4" s="76"/>
      <c r="J4" s="76"/>
      <c r="K4" s="76"/>
    </row>
    <row r="5" spans="1:11" ht="3.75" customHeight="1" x14ac:dyDescent="0.15">
      <c r="A5" s="58"/>
      <c r="B5" s="58"/>
      <c r="C5" s="47"/>
      <c r="D5" s="63"/>
      <c r="E5" s="64"/>
      <c r="F5" s="65"/>
      <c r="G5" s="65"/>
    </row>
    <row r="6" spans="1:11" ht="12.75" customHeight="1" x14ac:dyDescent="0.15">
      <c r="A6" s="50"/>
      <c r="B6" s="50" t="s">
        <v>10</v>
      </c>
      <c r="C6" s="47"/>
      <c r="D6" s="48">
        <v>5492725</v>
      </c>
      <c r="E6" s="49">
        <v>6027926</v>
      </c>
      <c r="F6" s="49">
        <v>5966783</v>
      </c>
      <c r="G6" s="49">
        <v>5775457</v>
      </c>
    </row>
    <row r="7" spans="1:11" ht="12.75" customHeight="1" x14ac:dyDescent="0.15">
      <c r="A7" s="50"/>
      <c r="B7" s="50" t="s">
        <v>78</v>
      </c>
      <c r="C7" s="47"/>
      <c r="D7" s="48">
        <v>152398189</v>
      </c>
      <c r="E7" s="49">
        <v>136288327</v>
      </c>
      <c r="F7" s="49">
        <v>129524229</v>
      </c>
      <c r="G7" s="49">
        <v>126646905</v>
      </c>
    </row>
    <row r="8" spans="1:11" ht="12.75" customHeight="1" x14ac:dyDescent="0.15">
      <c r="A8" s="50"/>
      <c r="B8" s="50" t="s">
        <v>79</v>
      </c>
      <c r="C8" s="47"/>
      <c r="D8" s="48">
        <v>312694734</v>
      </c>
      <c r="E8" s="49">
        <v>309667156</v>
      </c>
      <c r="F8" s="49">
        <v>287964477</v>
      </c>
      <c r="G8" s="49">
        <v>306434808</v>
      </c>
    </row>
    <row r="9" spans="1:11" ht="12.75" customHeight="1" x14ac:dyDescent="0.15">
      <c r="A9" s="50"/>
      <c r="B9" s="50" t="s">
        <v>80</v>
      </c>
      <c r="C9" s="47"/>
      <c r="D9" s="48">
        <v>16689770</v>
      </c>
      <c r="E9" s="49">
        <v>16339150</v>
      </c>
      <c r="F9" s="49">
        <v>15248004</v>
      </c>
      <c r="G9" s="49">
        <v>15159683</v>
      </c>
    </row>
    <row r="10" spans="1:11" ht="12.75" customHeight="1" x14ac:dyDescent="0.15">
      <c r="A10" s="50"/>
      <c r="B10" s="50" t="s">
        <v>81</v>
      </c>
      <c r="C10" s="47"/>
      <c r="D10" s="48">
        <v>108495219</v>
      </c>
      <c r="E10" s="49">
        <v>127201258</v>
      </c>
      <c r="F10" s="49">
        <v>90115938</v>
      </c>
      <c r="G10" s="49">
        <v>100013370</v>
      </c>
    </row>
    <row r="11" spans="1:11" ht="12.75" customHeight="1" x14ac:dyDescent="0.15">
      <c r="A11" s="50"/>
      <c r="B11" s="50"/>
      <c r="C11" s="47"/>
      <c r="D11" s="48"/>
      <c r="E11" s="49"/>
      <c r="F11" s="49"/>
      <c r="G11" s="49"/>
    </row>
    <row r="12" spans="1:11" ht="12.75" customHeight="1" x14ac:dyDescent="0.15">
      <c r="A12" s="50"/>
      <c r="B12" s="50" t="s">
        <v>122</v>
      </c>
      <c r="C12" s="47"/>
      <c r="D12" s="48">
        <v>491302920</v>
      </c>
      <c r="E12" s="49">
        <v>953008265</v>
      </c>
      <c r="F12" s="49">
        <v>567824203</v>
      </c>
      <c r="G12" s="49">
        <v>626669837</v>
      </c>
    </row>
    <row r="13" spans="1:11" ht="12.75" customHeight="1" x14ac:dyDescent="0.15">
      <c r="A13" s="50"/>
      <c r="B13" s="50" t="s">
        <v>145</v>
      </c>
      <c r="C13" s="47"/>
      <c r="D13" s="48" t="s">
        <v>146</v>
      </c>
      <c r="E13" s="49">
        <v>207807</v>
      </c>
      <c r="F13" s="49">
        <v>6081</v>
      </c>
      <c r="G13" s="49" t="s">
        <v>136</v>
      </c>
    </row>
    <row r="14" spans="1:11" ht="12.75" customHeight="1" x14ac:dyDescent="0.15">
      <c r="A14" s="50"/>
      <c r="B14" s="50" t="s">
        <v>123</v>
      </c>
      <c r="C14" s="47"/>
      <c r="D14" s="48">
        <v>21216100585</v>
      </c>
      <c r="E14" s="49">
        <v>20728599308</v>
      </c>
      <c r="F14" s="49">
        <v>17860837318</v>
      </c>
      <c r="G14" s="49">
        <v>19884429724</v>
      </c>
    </row>
    <row r="15" spans="1:11" ht="12.75" customHeight="1" x14ac:dyDescent="0.15">
      <c r="A15" s="50"/>
      <c r="B15" s="50" t="s">
        <v>85</v>
      </c>
      <c r="C15" s="47"/>
      <c r="D15" s="48">
        <v>669594821</v>
      </c>
      <c r="E15" s="49">
        <v>776348436</v>
      </c>
      <c r="F15" s="49">
        <v>695419168</v>
      </c>
      <c r="G15" s="49">
        <v>699451452</v>
      </c>
    </row>
    <row r="16" spans="1:11" ht="12.75" customHeight="1" x14ac:dyDescent="0.15">
      <c r="A16" s="50"/>
      <c r="B16" s="50" t="s">
        <v>12</v>
      </c>
      <c r="C16" s="47"/>
      <c r="D16" s="48">
        <v>855739832</v>
      </c>
      <c r="E16" s="49">
        <v>800034303</v>
      </c>
      <c r="F16" s="49">
        <v>751796342</v>
      </c>
      <c r="G16" s="49">
        <v>806170801</v>
      </c>
    </row>
    <row r="17" spans="1:7" ht="12.75" customHeight="1" x14ac:dyDescent="0.15">
      <c r="A17" s="50"/>
      <c r="B17" s="50"/>
      <c r="C17" s="47"/>
      <c r="D17" s="48"/>
      <c r="E17" s="49"/>
      <c r="F17" s="49"/>
      <c r="G17" s="49"/>
    </row>
    <row r="18" spans="1:7" ht="12.75" customHeight="1" x14ac:dyDescent="0.15">
      <c r="A18" s="50"/>
      <c r="B18" s="50" t="s">
        <v>124</v>
      </c>
      <c r="C18" s="47"/>
      <c r="D18" s="48">
        <v>21990366791</v>
      </c>
      <c r="E18" s="49">
        <v>22019313625</v>
      </c>
      <c r="F18" s="49">
        <v>23609527490</v>
      </c>
      <c r="G18" s="49">
        <v>24683070530</v>
      </c>
    </row>
    <row r="19" spans="1:7" ht="12.75" customHeight="1" x14ac:dyDescent="0.15">
      <c r="A19" s="50"/>
      <c r="B19" s="50" t="s">
        <v>125</v>
      </c>
      <c r="C19" s="47"/>
      <c r="D19" s="48">
        <v>5994976588</v>
      </c>
      <c r="E19" s="49">
        <v>6150599470</v>
      </c>
      <c r="F19" s="49">
        <v>5977310044</v>
      </c>
      <c r="G19" s="49">
        <v>6022382792</v>
      </c>
    </row>
    <row r="20" spans="1:7" ht="12.75" customHeight="1" x14ac:dyDescent="0.15">
      <c r="A20" s="50"/>
      <c r="B20" s="50" t="s">
        <v>126</v>
      </c>
      <c r="C20" s="47"/>
      <c r="D20" s="48">
        <v>28600105832</v>
      </c>
      <c r="E20" s="49">
        <v>30640505068</v>
      </c>
      <c r="F20" s="49">
        <v>29509249174</v>
      </c>
      <c r="G20" s="49">
        <v>29629399054</v>
      </c>
    </row>
    <row r="21" spans="1:7" ht="12.75" customHeight="1" x14ac:dyDescent="0.15">
      <c r="A21" s="50"/>
      <c r="B21" s="50" t="s">
        <v>111</v>
      </c>
      <c r="C21" s="47"/>
      <c r="D21" s="48">
        <v>2614127302</v>
      </c>
      <c r="E21" s="49">
        <v>3065694638</v>
      </c>
      <c r="F21" s="49">
        <v>3286076054</v>
      </c>
      <c r="G21" s="49">
        <v>3051258255</v>
      </c>
    </row>
    <row r="22" spans="1:7" ht="12.75" customHeight="1" x14ac:dyDescent="0.15">
      <c r="A22" s="50"/>
      <c r="B22" s="50" t="s">
        <v>127</v>
      </c>
      <c r="C22" s="47"/>
      <c r="D22" s="48">
        <v>1557202093</v>
      </c>
      <c r="E22" s="49">
        <v>2983962191</v>
      </c>
      <c r="F22" s="49">
        <v>1910304774</v>
      </c>
      <c r="G22" s="49">
        <v>1346952458</v>
      </c>
    </row>
    <row r="23" spans="1:7" ht="12.75" customHeight="1" x14ac:dyDescent="0.15">
      <c r="A23" s="50"/>
      <c r="B23" s="50"/>
      <c r="C23" s="47"/>
      <c r="D23" s="48"/>
      <c r="E23" s="49"/>
      <c r="F23" s="49"/>
      <c r="G23" s="49"/>
    </row>
    <row r="24" spans="1:7" ht="12.75" customHeight="1" x14ac:dyDescent="0.15">
      <c r="A24" s="50"/>
      <c r="B24" s="50" t="s">
        <v>128</v>
      </c>
      <c r="C24" s="47"/>
      <c r="D24" s="48">
        <v>5686544207</v>
      </c>
      <c r="E24" s="49">
        <v>6394648415</v>
      </c>
      <c r="F24" s="49">
        <v>7021343986</v>
      </c>
      <c r="G24" s="49">
        <v>7700609272</v>
      </c>
    </row>
    <row r="25" spans="1:7" ht="12.75" customHeight="1" x14ac:dyDescent="0.15">
      <c r="A25" s="50"/>
      <c r="B25" s="50" t="s">
        <v>129</v>
      </c>
      <c r="C25" s="47"/>
      <c r="D25" s="48">
        <v>367798610</v>
      </c>
      <c r="E25" s="49">
        <v>785546417</v>
      </c>
      <c r="F25" s="49">
        <v>599946803</v>
      </c>
      <c r="G25" s="49">
        <v>386025486</v>
      </c>
    </row>
    <row r="26" spans="1:7" ht="12.75" customHeight="1" x14ac:dyDescent="0.15">
      <c r="A26" s="50"/>
      <c r="B26" s="50" t="s">
        <v>131</v>
      </c>
      <c r="C26" s="47"/>
      <c r="D26" s="48">
        <v>4672711478</v>
      </c>
      <c r="E26" s="49">
        <v>4821417368</v>
      </c>
      <c r="F26" s="49">
        <v>4768715745</v>
      </c>
      <c r="G26" s="49">
        <v>4798428941</v>
      </c>
    </row>
    <row r="27" spans="1:7" ht="12.75" customHeight="1" x14ac:dyDescent="0.15">
      <c r="A27" s="50"/>
      <c r="B27" s="50"/>
      <c r="C27" s="47"/>
      <c r="D27" s="48"/>
      <c r="E27" s="49"/>
      <c r="F27" s="49"/>
      <c r="G27" s="49"/>
    </row>
    <row r="28" spans="1:7" ht="12.75" customHeight="1" x14ac:dyDescent="0.15">
      <c r="A28" s="71"/>
      <c r="B28" s="72" t="s">
        <v>20</v>
      </c>
      <c r="C28" s="68"/>
      <c r="D28" s="73">
        <f>SUM(D6:D26)+11</f>
        <v>95312341707</v>
      </c>
      <c r="E28" s="74">
        <f>SUM(E6:E26)+6</f>
        <v>100715409134</v>
      </c>
      <c r="F28" s="74">
        <f>SUM(F6:F26)+8</f>
        <v>97087176621</v>
      </c>
      <c r="G28" s="74">
        <f>SUM(G6:G26)+9</f>
        <v>100188878834</v>
      </c>
    </row>
    <row r="29" spans="1:7" ht="3.75" customHeight="1" x14ac:dyDescent="0.15">
      <c r="A29" s="67"/>
      <c r="B29" s="67"/>
      <c r="C29" s="68"/>
      <c r="D29" s="69"/>
      <c r="E29" s="70"/>
      <c r="F29" s="70"/>
      <c r="G29" s="70"/>
    </row>
    <row r="30" spans="1:7" ht="10.5" customHeight="1" x14ac:dyDescent="0.15">
      <c r="A30" s="58"/>
      <c r="B30" s="58" t="s">
        <v>143</v>
      </c>
      <c r="C30" s="59"/>
      <c r="D30" s="100" t="s">
        <v>157</v>
      </c>
      <c r="E30" s="100" t="s">
        <v>150</v>
      </c>
      <c r="F30" s="100" t="s">
        <v>151</v>
      </c>
      <c r="G30" s="102" t="s">
        <v>152</v>
      </c>
    </row>
    <row r="31" spans="1:7" ht="10.5" customHeight="1" x14ac:dyDescent="0.15">
      <c r="A31" s="46"/>
      <c r="B31" s="61" t="s">
        <v>144</v>
      </c>
      <c r="C31" s="62"/>
      <c r="D31" s="101"/>
      <c r="E31" s="101"/>
      <c r="F31" s="101"/>
      <c r="G31" s="103"/>
    </row>
    <row r="32" spans="1:7" ht="3.75" customHeight="1" x14ac:dyDescent="0.15">
      <c r="A32" s="58"/>
      <c r="B32" s="58"/>
      <c r="C32" s="47"/>
      <c r="D32" s="63"/>
      <c r="E32" s="64"/>
      <c r="F32" s="65"/>
      <c r="G32" s="65"/>
    </row>
    <row r="33" spans="1:7" ht="12.75" customHeight="1" x14ac:dyDescent="0.15">
      <c r="A33" s="50"/>
      <c r="B33" s="50" t="s">
        <v>10</v>
      </c>
      <c r="C33" s="47"/>
      <c r="D33" s="48">
        <v>6152786</v>
      </c>
      <c r="E33" s="49">
        <v>5801435</v>
      </c>
      <c r="F33" s="49">
        <v>5353065</v>
      </c>
      <c r="G33" s="49">
        <v>6777109</v>
      </c>
    </row>
    <row r="34" spans="1:7" ht="12.75" customHeight="1" x14ac:dyDescent="0.15">
      <c r="A34" s="50"/>
      <c r="B34" s="50" t="s">
        <v>78</v>
      </c>
      <c r="C34" s="47"/>
      <c r="D34" s="48">
        <v>133005616</v>
      </c>
      <c r="E34" s="49">
        <v>135255742</v>
      </c>
      <c r="F34" s="49">
        <v>133535666</v>
      </c>
      <c r="G34" s="49">
        <v>134289401</v>
      </c>
    </row>
    <row r="35" spans="1:7" ht="12.75" customHeight="1" x14ac:dyDescent="0.15">
      <c r="A35" s="50"/>
      <c r="B35" s="50" t="s">
        <v>79</v>
      </c>
      <c r="C35" s="47"/>
      <c r="D35" s="48">
        <v>309383524</v>
      </c>
      <c r="E35" s="49">
        <v>302278403</v>
      </c>
      <c r="F35" s="49">
        <v>311162929</v>
      </c>
      <c r="G35" s="49">
        <v>314058816</v>
      </c>
    </row>
    <row r="36" spans="1:7" ht="12.75" customHeight="1" x14ac:dyDescent="0.15">
      <c r="A36" s="50"/>
      <c r="B36" s="50" t="s">
        <v>80</v>
      </c>
      <c r="C36" s="47"/>
      <c r="D36" s="48">
        <v>16241932</v>
      </c>
      <c r="E36" s="49">
        <v>16157849</v>
      </c>
      <c r="F36" s="49">
        <v>16082081</v>
      </c>
      <c r="G36" s="49">
        <v>16287869</v>
      </c>
    </row>
    <row r="37" spans="1:7" ht="12.75" customHeight="1" x14ac:dyDescent="0.15">
      <c r="A37" s="50"/>
      <c r="B37" s="50" t="s">
        <v>81</v>
      </c>
      <c r="C37" s="47"/>
      <c r="D37" s="48">
        <v>113765714</v>
      </c>
      <c r="E37" s="49">
        <v>116578234</v>
      </c>
      <c r="F37" s="49">
        <v>138910009</v>
      </c>
      <c r="G37" s="49">
        <v>120445937</v>
      </c>
    </row>
    <row r="38" spans="1:7" ht="12.75" customHeight="1" x14ac:dyDescent="0.15">
      <c r="A38" s="50"/>
      <c r="B38" s="50"/>
      <c r="C38" s="47"/>
      <c r="D38" s="48"/>
      <c r="E38" s="49"/>
      <c r="F38" s="49"/>
      <c r="G38" s="49"/>
    </row>
    <row r="39" spans="1:7" ht="12.75" customHeight="1" x14ac:dyDescent="0.15">
      <c r="A39" s="50"/>
      <c r="B39" s="50" t="s">
        <v>122</v>
      </c>
      <c r="C39" s="47"/>
      <c r="D39" s="48">
        <v>707773813</v>
      </c>
      <c r="E39" s="49">
        <v>2697279932</v>
      </c>
      <c r="F39" s="49">
        <v>2848482627</v>
      </c>
      <c r="G39" s="49">
        <v>2849129316</v>
      </c>
    </row>
    <row r="40" spans="1:7" ht="12.75" customHeight="1" x14ac:dyDescent="0.15">
      <c r="A40" s="50"/>
      <c r="B40" s="50" t="s">
        <v>123</v>
      </c>
      <c r="C40" s="47"/>
      <c r="D40" s="48">
        <v>18027647025</v>
      </c>
      <c r="E40" s="49">
        <v>17869750172</v>
      </c>
      <c r="F40" s="49">
        <v>16081108437</v>
      </c>
      <c r="G40" s="49">
        <v>16233766928</v>
      </c>
    </row>
    <row r="41" spans="1:7" ht="12.75" customHeight="1" x14ac:dyDescent="0.15">
      <c r="A41" s="50"/>
      <c r="B41" s="50" t="s">
        <v>85</v>
      </c>
      <c r="C41" s="47"/>
      <c r="D41" s="48">
        <v>759250307</v>
      </c>
      <c r="E41" s="49">
        <v>737953425</v>
      </c>
      <c r="F41" s="49">
        <v>775885908</v>
      </c>
      <c r="G41" s="49">
        <v>752714814</v>
      </c>
    </row>
    <row r="42" spans="1:7" ht="12.75" customHeight="1" x14ac:dyDescent="0.15">
      <c r="A42" s="50"/>
      <c r="B42" s="50" t="s">
        <v>12</v>
      </c>
      <c r="C42" s="47"/>
      <c r="D42" s="48">
        <v>843847018</v>
      </c>
      <c r="E42" s="49">
        <v>876605459</v>
      </c>
      <c r="F42" s="49">
        <v>892415905</v>
      </c>
      <c r="G42" s="49">
        <v>857250675</v>
      </c>
    </row>
    <row r="43" spans="1:7" ht="12.75" customHeight="1" x14ac:dyDescent="0.15">
      <c r="A43" s="50"/>
      <c r="B43" s="50" t="s">
        <v>124</v>
      </c>
      <c r="C43" s="47"/>
      <c r="D43" s="48">
        <v>24444074418</v>
      </c>
      <c r="E43" s="49">
        <v>24299567442</v>
      </c>
      <c r="F43" s="49">
        <v>24235530771</v>
      </c>
      <c r="G43" s="49">
        <v>24244122758</v>
      </c>
    </row>
    <row r="44" spans="1:7" ht="12.75" customHeight="1" x14ac:dyDescent="0.15">
      <c r="A44" s="50"/>
      <c r="B44" s="50"/>
      <c r="C44" s="47"/>
      <c r="D44" s="48"/>
      <c r="E44" s="49"/>
      <c r="F44" s="49"/>
      <c r="G44" s="49"/>
    </row>
    <row r="45" spans="1:7" ht="12.75" customHeight="1" x14ac:dyDescent="0.15">
      <c r="A45" s="50"/>
      <c r="B45" s="50" t="s">
        <v>125</v>
      </c>
      <c r="C45" s="47"/>
      <c r="D45" s="48">
        <v>5803249844</v>
      </c>
      <c r="E45" s="49">
        <v>5504301213</v>
      </c>
      <c r="F45" s="49">
        <v>5501190683</v>
      </c>
      <c r="G45" s="49">
        <v>5604955560</v>
      </c>
    </row>
    <row r="46" spans="1:7" ht="12.75" customHeight="1" x14ac:dyDescent="0.15">
      <c r="A46" s="50"/>
      <c r="B46" s="50" t="s">
        <v>126</v>
      </c>
      <c r="C46" s="47"/>
      <c r="D46" s="48">
        <v>30990534962</v>
      </c>
      <c r="E46" s="49">
        <v>29870070791</v>
      </c>
      <c r="F46" s="49">
        <v>30644700101</v>
      </c>
      <c r="G46" s="49">
        <v>30779804754</v>
      </c>
    </row>
    <row r="47" spans="1:7" ht="12.75" customHeight="1" x14ac:dyDescent="0.15">
      <c r="A47" s="50"/>
      <c r="B47" s="50" t="s">
        <v>111</v>
      </c>
      <c r="C47" s="47"/>
      <c r="D47" s="48">
        <v>2632739930</v>
      </c>
      <c r="E47" s="49">
        <v>2736371195</v>
      </c>
      <c r="F47" s="49">
        <v>2584220842</v>
      </c>
      <c r="G47" s="49">
        <v>2687692823</v>
      </c>
    </row>
    <row r="48" spans="1:7" ht="12.75" customHeight="1" x14ac:dyDescent="0.15">
      <c r="A48" s="50"/>
      <c r="B48" s="50" t="s">
        <v>127</v>
      </c>
      <c r="C48" s="47"/>
      <c r="D48" s="48">
        <v>1577263235</v>
      </c>
      <c r="E48" s="49">
        <v>1234252962</v>
      </c>
      <c r="F48" s="49">
        <v>1258846997</v>
      </c>
      <c r="G48" s="49">
        <v>1184072794</v>
      </c>
    </row>
    <row r="49" spans="1:7" ht="12.75" customHeight="1" x14ac:dyDescent="0.15">
      <c r="A49" s="50"/>
      <c r="B49" s="50" t="s">
        <v>128</v>
      </c>
      <c r="C49" s="47"/>
      <c r="D49" s="48">
        <v>7003467932</v>
      </c>
      <c r="E49" s="49">
        <v>6341871114</v>
      </c>
      <c r="F49" s="49">
        <v>6544514344</v>
      </c>
      <c r="G49" s="49">
        <v>6669766263</v>
      </c>
    </row>
    <row r="50" spans="1:7" ht="12.75" customHeight="1" x14ac:dyDescent="0.15">
      <c r="A50" s="50"/>
      <c r="B50" s="50"/>
      <c r="C50" s="47"/>
      <c r="D50" s="48"/>
      <c r="E50" s="49"/>
      <c r="F50" s="49"/>
      <c r="G50" s="49"/>
    </row>
    <row r="51" spans="1:7" ht="12.75" customHeight="1" x14ac:dyDescent="0.15">
      <c r="A51" s="50"/>
      <c r="B51" s="50" t="s">
        <v>129</v>
      </c>
      <c r="C51" s="47"/>
      <c r="D51" s="48">
        <v>379435328</v>
      </c>
      <c r="E51" s="49">
        <v>351839733</v>
      </c>
      <c r="F51" s="49">
        <v>414242481</v>
      </c>
      <c r="G51" s="49">
        <v>382589715</v>
      </c>
    </row>
    <row r="52" spans="1:7" ht="12.75" customHeight="1" x14ac:dyDescent="0.15">
      <c r="A52" s="50"/>
      <c r="B52" s="50" t="s">
        <v>131</v>
      </c>
      <c r="C52" s="47"/>
      <c r="D52" s="48">
        <v>5065634038</v>
      </c>
      <c r="E52" s="49">
        <v>5134388993</v>
      </c>
      <c r="F52" s="49">
        <v>5155581989</v>
      </c>
      <c r="G52" s="49">
        <v>5277879182</v>
      </c>
    </row>
    <row r="53" spans="1:7" ht="12.75" customHeight="1" x14ac:dyDescent="0.15">
      <c r="A53" s="50"/>
      <c r="B53" s="50"/>
      <c r="C53" s="47"/>
      <c r="D53" s="48"/>
      <c r="E53" s="49"/>
      <c r="F53" s="49"/>
      <c r="G53" s="49"/>
    </row>
    <row r="54" spans="1:7" ht="12.75" customHeight="1" x14ac:dyDescent="0.15">
      <c r="A54" s="50"/>
      <c r="B54" s="51" t="s">
        <v>20</v>
      </c>
      <c r="C54" s="47"/>
      <c r="D54" s="52">
        <v>98813467430</v>
      </c>
      <c r="E54" s="53">
        <v>98230324099</v>
      </c>
      <c r="F54" s="53">
        <v>97541764842</v>
      </c>
      <c r="G54" s="53">
        <v>98115604721</v>
      </c>
    </row>
    <row r="55" spans="1:7" ht="3.75" customHeight="1" x14ac:dyDescent="0.15">
      <c r="A55" s="66"/>
      <c r="B55" s="66"/>
      <c r="C55" s="54"/>
      <c r="D55" s="55"/>
      <c r="E55" s="56"/>
      <c r="F55" s="56"/>
      <c r="G55" s="56"/>
    </row>
  </sheetData>
  <mergeCells count="9">
    <mergeCell ref="D30:D31"/>
    <mergeCell ref="E30:E31"/>
    <mergeCell ref="F30:F31"/>
    <mergeCell ref="G30:G31"/>
    <mergeCell ref="A2:F2"/>
    <mergeCell ref="D3:D4"/>
    <mergeCell ref="E3:E4"/>
    <mergeCell ref="F3:F4"/>
    <mergeCell ref="G3:G4"/>
  </mergeCells>
  <phoneticPr fontId="6"/>
  <pageMargins left="0.78740157480314965" right="0.78740157480314965" top="0.86614173228346458" bottom="0.86614173228346458" header="0.62992125984251968" footer="0.39370078740157483"/>
  <pageSetup paperSize="9" scale="114" firstPageNumber="79"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56"/>
  <sheetViews>
    <sheetView showGridLines="0" tabSelected="1" view="pageBreakPreview" zoomScaleNormal="100" zoomScaleSheetLayoutView="100" workbookViewId="0"/>
  </sheetViews>
  <sheetFormatPr defaultColWidth="9.42578125" defaultRowHeight="10.5" customHeight="1" x14ac:dyDescent="0.15"/>
  <cols>
    <col min="1" max="1" width="1" style="45" customWidth="1"/>
    <col min="2" max="2" width="18.85546875" style="45" customWidth="1"/>
    <col min="3" max="3" width="1" style="57" customWidth="1"/>
    <col min="4" max="6" width="19" style="45" customWidth="1"/>
    <col min="7" max="7" width="19" style="57" customWidth="1"/>
    <col min="8" max="11" width="5.85546875" style="75" customWidth="1"/>
    <col min="12" max="12" width="20.28515625" style="45" bestFit="1" customWidth="1"/>
    <col min="13" max="16384" width="9.42578125" style="45"/>
  </cols>
  <sheetData>
    <row r="1" spans="1:11" ht="5.0999999999999996" customHeight="1" x14ac:dyDescent="0.15"/>
    <row r="2" spans="1:11" ht="15" customHeight="1" x14ac:dyDescent="0.15">
      <c r="A2" s="104" t="s">
        <v>188</v>
      </c>
      <c r="B2" s="104"/>
      <c r="C2" s="104"/>
      <c r="D2" s="104"/>
      <c r="E2" s="104"/>
      <c r="F2" s="104"/>
      <c r="G2" s="44" t="s">
        <v>142</v>
      </c>
    </row>
    <row r="3" spans="1:11" s="60" customFormat="1" ht="10.050000000000001" customHeight="1" x14ac:dyDescent="0.15">
      <c r="A3" s="58"/>
      <c r="B3" s="58" t="s">
        <v>143</v>
      </c>
      <c r="C3" s="59"/>
      <c r="D3" s="105" t="s">
        <v>154</v>
      </c>
      <c r="E3" s="105" t="s">
        <v>155</v>
      </c>
      <c r="F3" s="105" t="s">
        <v>174</v>
      </c>
      <c r="G3" s="106" t="s">
        <v>175</v>
      </c>
      <c r="H3" s="76"/>
      <c r="I3" s="76"/>
      <c r="J3" s="76"/>
      <c r="K3" s="76"/>
    </row>
    <row r="4" spans="1:11" s="60" customFormat="1" ht="10.050000000000001" customHeight="1" x14ac:dyDescent="0.15">
      <c r="A4" s="46"/>
      <c r="B4" s="61" t="s">
        <v>144</v>
      </c>
      <c r="C4" s="62"/>
      <c r="D4" s="101"/>
      <c r="E4" s="101"/>
      <c r="F4" s="101"/>
      <c r="G4" s="107"/>
      <c r="H4" s="76"/>
      <c r="I4" s="76"/>
      <c r="J4" s="76"/>
      <c r="K4" s="76"/>
    </row>
    <row r="5" spans="1:11" ht="3.75" customHeight="1" x14ac:dyDescent="0.15">
      <c r="A5" s="58"/>
      <c r="B5" s="58"/>
      <c r="C5" s="47"/>
      <c r="D5" s="63"/>
      <c r="E5" s="64"/>
      <c r="F5" s="65"/>
      <c r="G5" s="65"/>
    </row>
    <row r="6" spans="1:11" ht="12.75" customHeight="1" x14ac:dyDescent="0.15">
      <c r="A6" s="50"/>
      <c r="B6" s="50" t="s">
        <v>10</v>
      </c>
      <c r="C6" s="47"/>
      <c r="D6" s="48">
        <v>9679607</v>
      </c>
      <c r="E6" s="49">
        <v>8439112</v>
      </c>
      <c r="F6" s="49">
        <v>8645843</v>
      </c>
      <c r="G6" s="49">
        <v>8459083</v>
      </c>
    </row>
    <row r="7" spans="1:11" ht="12.75" customHeight="1" x14ac:dyDescent="0.15">
      <c r="A7" s="50"/>
      <c r="B7" s="50" t="s">
        <v>78</v>
      </c>
      <c r="C7" s="47"/>
      <c r="D7" s="48">
        <v>137432421</v>
      </c>
      <c r="E7" s="49">
        <v>146568811</v>
      </c>
      <c r="F7" s="49">
        <v>120911139</v>
      </c>
      <c r="G7" s="49">
        <v>129867539</v>
      </c>
    </row>
    <row r="8" spans="1:11" ht="12.75" customHeight="1" x14ac:dyDescent="0.15">
      <c r="A8" s="50"/>
      <c r="B8" s="50" t="s">
        <v>79</v>
      </c>
      <c r="C8" s="47"/>
      <c r="D8" s="48">
        <v>319134211</v>
      </c>
      <c r="E8" s="49">
        <v>316968182</v>
      </c>
      <c r="F8" s="49">
        <v>312451170</v>
      </c>
      <c r="G8" s="49">
        <v>319675693</v>
      </c>
    </row>
    <row r="9" spans="1:11" ht="12.75" customHeight="1" x14ac:dyDescent="0.15">
      <c r="A9" s="50"/>
      <c r="B9" s="50" t="s">
        <v>80</v>
      </c>
      <c r="C9" s="47"/>
      <c r="D9" s="48">
        <v>16549881</v>
      </c>
      <c r="E9" s="49">
        <v>16725891</v>
      </c>
      <c r="F9" s="49">
        <v>15358727</v>
      </c>
      <c r="G9" s="49">
        <v>15580699</v>
      </c>
    </row>
    <row r="10" spans="1:11" ht="12.75" customHeight="1" x14ac:dyDescent="0.15">
      <c r="A10" s="50"/>
      <c r="B10" s="50" t="s">
        <v>81</v>
      </c>
      <c r="C10" s="47"/>
      <c r="D10" s="48">
        <v>119732563</v>
      </c>
      <c r="E10" s="49">
        <v>126542939</v>
      </c>
      <c r="F10" s="49">
        <v>139882853</v>
      </c>
      <c r="G10" s="49">
        <v>145547176</v>
      </c>
    </row>
    <row r="11" spans="1:11" ht="12.75" customHeight="1" x14ac:dyDescent="0.15">
      <c r="A11" s="50"/>
      <c r="B11" s="50"/>
      <c r="C11" s="47"/>
      <c r="D11" s="48"/>
      <c r="E11" s="49"/>
      <c r="F11" s="49"/>
      <c r="G11" s="49"/>
    </row>
    <row r="12" spans="1:11" ht="12.75" customHeight="1" x14ac:dyDescent="0.15">
      <c r="A12" s="50"/>
      <c r="B12" s="50" t="s">
        <v>122</v>
      </c>
      <c r="C12" s="47"/>
      <c r="D12" s="48">
        <v>2921847305</v>
      </c>
      <c r="E12" s="49">
        <v>3197995872</v>
      </c>
      <c r="F12" s="49">
        <v>3534605126</v>
      </c>
      <c r="G12" s="49">
        <v>6434076248</v>
      </c>
    </row>
    <row r="13" spans="1:11" ht="12.75" customHeight="1" x14ac:dyDescent="0.15">
      <c r="A13" s="50"/>
      <c r="B13" s="50" t="s">
        <v>183</v>
      </c>
      <c r="C13" s="47"/>
      <c r="D13" s="48" t="s">
        <v>184</v>
      </c>
      <c r="E13" s="49" t="s">
        <v>184</v>
      </c>
      <c r="F13" s="49" t="s">
        <v>184</v>
      </c>
      <c r="G13" s="49">
        <v>64777831</v>
      </c>
    </row>
    <row r="14" spans="1:11" ht="12.75" customHeight="1" x14ac:dyDescent="0.15">
      <c r="A14" s="50"/>
      <c r="B14" s="50" t="s">
        <v>123</v>
      </c>
      <c r="C14" s="47"/>
      <c r="D14" s="48">
        <v>16598368121</v>
      </c>
      <c r="E14" s="49">
        <v>16661216691</v>
      </c>
      <c r="F14" s="49">
        <v>32631312894</v>
      </c>
      <c r="G14" s="49">
        <v>27253601466</v>
      </c>
    </row>
    <row r="15" spans="1:11" ht="12.75" customHeight="1" x14ac:dyDescent="0.15">
      <c r="A15" s="50"/>
      <c r="B15" s="50" t="s">
        <v>85</v>
      </c>
      <c r="C15" s="47"/>
      <c r="D15" s="48">
        <v>765026198</v>
      </c>
      <c r="E15" s="49">
        <v>818946797</v>
      </c>
      <c r="F15" s="49">
        <v>821411480</v>
      </c>
      <c r="G15" s="49">
        <v>793811947</v>
      </c>
    </row>
    <row r="16" spans="1:11" ht="12.75" customHeight="1" x14ac:dyDescent="0.15">
      <c r="A16" s="50"/>
      <c r="B16" s="50" t="s">
        <v>12</v>
      </c>
      <c r="C16" s="47"/>
      <c r="D16" s="48">
        <v>844228395</v>
      </c>
      <c r="E16" s="49">
        <v>857643270</v>
      </c>
      <c r="F16" s="49">
        <v>887181810</v>
      </c>
      <c r="G16" s="49">
        <v>839584700</v>
      </c>
    </row>
    <row r="17" spans="1:13" ht="12.75" customHeight="1" x14ac:dyDescent="0.15">
      <c r="A17" s="50"/>
      <c r="B17" s="50" t="s">
        <v>124</v>
      </c>
      <c r="C17" s="47"/>
      <c r="D17" s="48">
        <v>24341750358</v>
      </c>
      <c r="E17" s="49">
        <v>23747259042</v>
      </c>
      <c r="F17" s="49">
        <v>26928785674</v>
      </c>
      <c r="G17" s="49">
        <v>30968466298</v>
      </c>
    </row>
    <row r="18" spans="1:13" ht="12.75" customHeight="1" x14ac:dyDescent="0.15">
      <c r="A18" s="50"/>
      <c r="B18" s="50"/>
      <c r="C18" s="47"/>
      <c r="D18" s="48"/>
      <c r="E18" s="49"/>
      <c r="F18" s="49"/>
      <c r="G18" s="49"/>
    </row>
    <row r="19" spans="1:13" ht="12.75" customHeight="1" x14ac:dyDescent="0.15">
      <c r="A19" s="50"/>
      <c r="B19" s="50" t="s">
        <v>125</v>
      </c>
      <c r="C19" s="47"/>
      <c r="D19" s="48">
        <v>5635450507</v>
      </c>
      <c r="E19" s="49">
        <v>5719746741</v>
      </c>
      <c r="F19" s="49">
        <v>7168869672</v>
      </c>
      <c r="G19" s="49">
        <v>7126409972</v>
      </c>
    </row>
    <row r="20" spans="1:13" ht="12.75" customHeight="1" x14ac:dyDescent="0.15">
      <c r="A20" s="50"/>
      <c r="B20" s="50" t="s">
        <v>126</v>
      </c>
      <c r="C20" s="47"/>
      <c r="D20" s="48">
        <v>30756209746</v>
      </c>
      <c r="E20" s="49">
        <v>31531677940</v>
      </c>
      <c r="F20" s="49">
        <v>40374678313</v>
      </c>
      <c r="G20" s="49">
        <v>44729804623</v>
      </c>
    </row>
    <row r="21" spans="1:13" ht="12.75" customHeight="1" x14ac:dyDescent="0.15">
      <c r="A21" s="50"/>
      <c r="B21" s="50" t="s">
        <v>111</v>
      </c>
      <c r="C21" s="47"/>
      <c r="D21" s="48">
        <v>2682891905</v>
      </c>
      <c r="E21" s="49">
        <v>2825502363</v>
      </c>
      <c r="F21" s="49">
        <v>3272834328</v>
      </c>
      <c r="G21" s="49">
        <v>3220694281</v>
      </c>
    </row>
    <row r="22" spans="1:13" ht="12.75" customHeight="1" x14ac:dyDescent="0.15">
      <c r="A22" s="50"/>
      <c r="B22" s="50" t="s">
        <v>127</v>
      </c>
      <c r="C22" s="47"/>
      <c r="D22" s="48">
        <v>1322319373</v>
      </c>
      <c r="E22" s="49">
        <v>1992161589</v>
      </c>
      <c r="F22" s="49">
        <v>17113724212</v>
      </c>
      <c r="G22" s="49">
        <v>7623793058</v>
      </c>
    </row>
    <row r="23" spans="1:13" ht="12.75" customHeight="1" x14ac:dyDescent="0.15">
      <c r="A23" s="50"/>
      <c r="B23" s="50" t="s">
        <v>128</v>
      </c>
      <c r="C23" s="47"/>
      <c r="D23" s="48">
        <v>6614240791</v>
      </c>
      <c r="E23" s="49">
        <v>7343286466</v>
      </c>
      <c r="F23" s="49">
        <v>8268519165</v>
      </c>
      <c r="G23" s="49">
        <v>8469881059</v>
      </c>
    </row>
    <row r="24" spans="1:13" ht="12.75" customHeight="1" x14ac:dyDescent="0.15">
      <c r="A24" s="50"/>
      <c r="B24" s="50"/>
      <c r="C24" s="47"/>
      <c r="D24" s="48"/>
      <c r="E24" s="49"/>
      <c r="F24" s="49"/>
      <c r="G24" s="49"/>
    </row>
    <row r="25" spans="1:13" ht="12.75" customHeight="1" x14ac:dyDescent="0.15">
      <c r="A25" s="50"/>
      <c r="B25" s="50" t="s">
        <v>129</v>
      </c>
      <c r="C25" s="47"/>
      <c r="D25" s="48">
        <v>410736952</v>
      </c>
      <c r="E25" s="49">
        <v>424990875</v>
      </c>
      <c r="F25" s="49">
        <v>489703194</v>
      </c>
      <c r="G25" s="49">
        <v>472277417</v>
      </c>
    </row>
    <row r="26" spans="1:13" ht="12.75" customHeight="1" x14ac:dyDescent="0.15">
      <c r="A26" s="50"/>
      <c r="B26" s="50" t="s">
        <v>131</v>
      </c>
      <c r="C26" s="47"/>
      <c r="D26" s="48">
        <v>5479098201</v>
      </c>
      <c r="E26" s="49">
        <v>5630794638</v>
      </c>
      <c r="F26" s="49">
        <v>5508483381</v>
      </c>
      <c r="G26" s="49">
        <v>6033204960</v>
      </c>
      <c r="L26" s="77"/>
      <c r="M26" s="77"/>
    </row>
    <row r="27" spans="1:13" ht="12.75" customHeight="1" x14ac:dyDescent="0.15">
      <c r="A27" s="50"/>
      <c r="B27" s="50"/>
      <c r="C27" s="47"/>
      <c r="D27" s="48"/>
      <c r="E27" s="49"/>
      <c r="F27" s="49"/>
      <c r="G27" s="49"/>
    </row>
    <row r="28" spans="1:13" ht="12.75" customHeight="1" x14ac:dyDescent="0.15">
      <c r="A28" s="71"/>
      <c r="B28" s="72" t="s">
        <v>20</v>
      </c>
      <c r="C28" s="68"/>
      <c r="D28" s="73">
        <v>98974696544</v>
      </c>
      <c r="E28" s="74">
        <v>101366467228</v>
      </c>
      <c r="F28" s="74">
        <v>147597358991</v>
      </c>
      <c r="G28" s="74">
        <v>144649514060</v>
      </c>
      <c r="L28" s="77"/>
      <c r="M28" s="77"/>
    </row>
    <row r="29" spans="1:13" ht="3.75" customHeight="1" x14ac:dyDescent="0.15">
      <c r="A29" s="67"/>
      <c r="B29" s="67"/>
      <c r="C29" s="68"/>
      <c r="D29" s="69"/>
      <c r="E29" s="70"/>
      <c r="F29" s="70"/>
      <c r="G29" s="70"/>
    </row>
    <row r="30" spans="1:13" ht="10.5" customHeight="1" x14ac:dyDescent="0.15">
      <c r="A30" s="58"/>
      <c r="B30" s="58" t="s">
        <v>143</v>
      </c>
      <c r="C30" s="59"/>
      <c r="D30" s="100" t="s">
        <v>186</v>
      </c>
      <c r="E30" s="100" t="s">
        <v>187</v>
      </c>
      <c r="F30" s="100"/>
      <c r="G30" s="102"/>
    </row>
    <row r="31" spans="1:13" ht="10.5" customHeight="1" x14ac:dyDescent="0.15">
      <c r="A31" s="46"/>
      <c r="B31" s="61" t="s">
        <v>144</v>
      </c>
      <c r="C31" s="62"/>
      <c r="D31" s="101"/>
      <c r="E31" s="101"/>
      <c r="F31" s="101"/>
      <c r="G31" s="103"/>
      <c r="L31" s="77"/>
      <c r="M31" s="77"/>
    </row>
    <row r="32" spans="1:13" ht="3.75" customHeight="1" x14ac:dyDescent="0.15">
      <c r="A32" s="58"/>
      <c r="B32" s="58"/>
      <c r="C32" s="47"/>
      <c r="D32" s="63"/>
      <c r="E32" s="64"/>
      <c r="F32" s="65"/>
      <c r="G32" s="65"/>
    </row>
    <row r="33" spans="1:7" ht="12.75" customHeight="1" x14ac:dyDescent="0.15">
      <c r="A33" s="50"/>
      <c r="B33" s="50" t="s">
        <v>10</v>
      </c>
      <c r="C33" s="47"/>
      <c r="D33" s="48">
        <v>14352171</v>
      </c>
      <c r="E33" s="49">
        <v>6170823</v>
      </c>
      <c r="F33" s="49"/>
      <c r="G33" s="49"/>
    </row>
    <row r="34" spans="1:7" ht="12.75" customHeight="1" x14ac:dyDescent="0.15">
      <c r="A34" s="50"/>
      <c r="B34" s="50" t="s">
        <v>78</v>
      </c>
      <c r="C34" s="47"/>
      <c r="D34" s="48">
        <v>128035078</v>
      </c>
      <c r="E34" s="49">
        <v>129263257</v>
      </c>
      <c r="F34" s="49"/>
      <c r="G34" s="49"/>
    </row>
    <row r="35" spans="1:7" ht="12.75" customHeight="1" x14ac:dyDescent="0.15">
      <c r="A35" s="50"/>
      <c r="B35" s="50" t="s">
        <v>79</v>
      </c>
      <c r="C35" s="47"/>
      <c r="D35" s="48">
        <v>317158054</v>
      </c>
      <c r="E35" s="49">
        <v>309396122</v>
      </c>
      <c r="F35" s="49"/>
      <c r="G35" s="49"/>
    </row>
    <row r="36" spans="1:7" ht="12.75" customHeight="1" x14ac:dyDescent="0.15">
      <c r="A36" s="50"/>
      <c r="B36" s="50" t="s">
        <v>80</v>
      </c>
      <c r="C36" s="47"/>
      <c r="D36" s="48">
        <v>15669066</v>
      </c>
      <c r="E36" s="49">
        <v>16469386</v>
      </c>
      <c r="F36" s="49"/>
      <c r="G36" s="49"/>
    </row>
    <row r="37" spans="1:7" ht="12.75" customHeight="1" x14ac:dyDescent="0.15">
      <c r="A37" s="50"/>
      <c r="B37" s="50" t="s">
        <v>81</v>
      </c>
      <c r="C37" s="47"/>
      <c r="D37" s="48">
        <v>125570409</v>
      </c>
      <c r="E37" s="49">
        <v>144556019</v>
      </c>
      <c r="F37" s="49"/>
      <c r="G37" s="49"/>
    </row>
    <row r="38" spans="1:7" ht="12.75" customHeight="1" x14ac:dyDescent="0.15">
      <c r="A38" s="50"/>
      <c r="B38" s="50"/>
      <c r="C38" s="47"/>
      <c r="D38" s="48"/>
      <c r="E38" s="49"/>
      <c r="F38" s="49"/>
      <c r="G38" s="49"/>
    </row>
    <row r="39" spans="1:7" ht="12.45" customHeight="1" x14ac:dyDescent="0.15">
      <c r="A39" s="50"/>
      <c r="B39" s="50" t="s">
        <v>122</v>
      </c>
      <c r="C39" s="47"/>
      <c r="D39" s="48">
        <v>4656006829</v>
      </c>
      <c r="E39" s="49">
        <v>4522101024</v>
      </c>
      <c r="F39" s="49"/>
      <c r="G39" s="49"/>
    </row>
    <row r="40" spans="1:7" ht="12.45" customHeight="1" x14ac:dyDescent="0.15">
      <c r="A40" s="50"/>
      <c r="B40" s="50" t="s">
        <v>185</v>
      </c>
      <c r="C40" s="47"/>
      <c r="D40" s="48">
        <v>129445416</v>
      </c>
      <c r="E40" s="49">
        <v>161422614</v>
      </c>
      <c r="F40" s="49"/>
      <c r="G40" s="49"/>
    </row>
    <row r="41" spans="1:7" ht="12.75" customHeight="1" x14ac:dyDescent="0.15">
      <c r="A41" s="50"/>
      <c r="B41" s="50" t="s">
        <v>123</v>
      </c>
      <c r="C41" s="47"/>
      <c r="D41" s="48">
        <v>23048879772</v>
      </c>
      <c r="E41" s="49">
        <v>21518393357</v>
      </c>
      <c r="F41" s="49"/>
      <c r="G41" s="49"/>
    </row>
    <row r="42" spans="1:7" ht="12.75" customHeight="1" x14ac:dyDescent="0.15">
      <c r="A42" s="50"/>
      <c r="B42" s="50" t="s">
        <v>85</v>
      </c>
      <c r="C42" s="47"/>
      <c r="D42" s="48">
        <v>824995401</v>
      </c>
      <c r="E42" s="49">
        <v>813105581</v>
      </c>
      <c r="F42" s="49"/>
      <c r="G42" s="49"/>
    </row>
    <row r="43" spans="1:7" ht="12.75" customHeight="1" x14ac:dyDescent="0.15">
      <c r="A43" s="50"/>
      <c r="B43" s="50" t="s">
        <v>12</v>
      </c>
      <c r="C43" s="47"/>
      <c r="D43" s="48">
        <v>1023707742</v>
      </c>
      <c r="E43" s="49">
        <v>978663590</v>
      </c>
      <c r="F43" s="49"/>
      <c r="G43" s="49"/>
    </row>
    <row r="44" spans="1:7" ht="12.75" customHeight="1" x14ac:dyDescent="0.15">
      <c r="A44" s="50"/>
      <c r="B44" s="50" t="s">
        <v>124</v>
      </c>
      <c r="C44" s="47"/>
      <c r="D44" s="48">
        <v>25700394760</v>
      </c>
      <c r="E44" s="49">
        <v>31423844017</v>
      </c>
      <c r="F44" s="49"/>
      <c r="G44" s="49"/>
    </row>
    <row r="45" spans="1:7" ht="12.75" customHeight="1" x14ac:dyDescent="0.15">
      <c r="A45" s="50"/>
      <c r="B45" s="50"/>
      <c r="C45" s="47"/>
      <c r="D45" s="48"/>
      <c r="E45" s="49"/>
      <c r="F45" s="49"/>
      <c r="G45" s="49"/>
    </row>
    <row r="46" spans="1:7" ht="12.75" customHeight="1" x14ac:dyDescent="0.15">
      <c r="A46" s="50"/>
      <c r="B46" s="50" t="s">
        <v>125</v>
      </c>
      <c r="C46" s="47"/>
      <c r="D46" s="48">
        <v>7085033263</v>
      </c>
      <c r="E46" s="49">
        <v>6720608830</v>
      </c>
      <c r="F46" s="49"/>
      <c r="G46" s="49"/>
    </row>
    <row r="47" spans="1:7" ht="12.75" customHeight="1" x14ac:dyDescent="0.15">
      <c r="A47" s="50"/>
      <c r="B47" s="50" t="s">
        <v>126</v>
      </c>
      <c r="C47" s="47"/>
      <c r="D47" s="48">
        <v>40045054277</v>
      </c>
      <c r="E47" s="49">
        <v>32723251741</v>
      </c>
      <c r="F47" s="49"/>
      <c r="G47" s="49"/>
    </row>
    <row r="48" spans="1:7" ht="12.75" customHeight="1" x14ac:dyDescent="0.15">
      <c r="A48" s="50"/>
      <c r="B48" s="50" t="s">
        <v>111</v>
      </c>
      <c r="C48" s="47"/>
      <c r="D48" s="48">
        <v>3403320200</v>
      </c>
      <c r="E48" s="49">
        <v>3134316685</v>
      </c>
      <c r="F48" s="49"/>
      <c r="G48" s="49"/>
    </row>
    <row r="49" spans="1:7" ht="12.75" customHeight="1" x14ac:dyDescent="0.15">
      <c r="A49" s="50"/>
      <c r="B49" s="50" t="s">
        <v>127</v>
      </c>
      <c r="C49" s="47"/>
      <c r="D49" s="48">
        <v>11078813833</v>
      </c>
      <c r="E49" s="49">
        <v>9064879463</v>
      </c>
      <c r="F49" s="49"/>
      <c r="G49" s="49"/>
    </row>
    <row r="50" spans="1:7" ht="12.75" customHeight="1" x14ac:dyDescent="0.15">
      <c r="A50" s="50"/>
      <c r="B50" s="50" t="s">
        <v>128</v>
      </c>
      <c r="C50" s="47"/>
      <c r="D50" s="48">
        <v>8782610456</v>
      </c>
      <c r="E50" s="49">
        <v>8251899315</v>
      </c>
      <c r="F50" s="49"/>
      <c r="G50" s="49"/>
    </row>
    <row r="51" spans="1:7" ht="12.75" customHeight="1" x14ac:dyDescent="0.15">
      <c r="A51" s="50"/>
      <c r="B51" s="50"/>
      <c r="C51" s="47"/>
      <c r="D51" s="48"/>
      <c r="E51" s="49"/>
      <c r="F51" s="49"/>
      <c r="G51" s="49"/>
    </row>
    <row r="52" spans="1:7" ht="12.75" customHeight="1" x14ac:dyDescent="0.15">
      <c r="A52" s="50"/>
      <c r="B52" s="50" t="s">
        <v>129</v>
      </c>
      <c r="C52" s="47"/>
      <c r="D52" s="48">
        <v>443813062</v>
      </c>
      <c r="E52" s="49">
        <v>499112052</v>
      </c>
      <c r="F52" s="49"/>
      <c r="G52" s="49"/>
    </row>
    <row r="53" spans="1:7" ht="12.75" customHeight="1" x14ac:dyDescent="0.15">
      <c r="A53" s="50"/>
      <c r="B53" s="50" t="s">
        <v>131</v>
      </c>
      <c r="C53" s="47"/>
      <c r="D53" s="48">
        <v>5562689136</v>
      </c>
      <c r="E53" s="49">
        <v>7161395595</v>
      </c>
      <c r="F53" s="49"/>
      <c r="G53" s="49"/>
    </row>
    <row r="54" spans="1:7" ht="12.75" customHeight="1" x14ac:dyDescent="0.15">
      <c r="A54" s="50"/>
      <c r="B54" s="50"/>
      <c r="C54" s="47"/>
      <c r="D54" s="48"/>
      <c r="E54" s="49"/>
      <c r="F54" s="49"/>
      <c r="G54" s="49"/>
    </row>
    <row r="55" spans="1:7" ht="12.75" customHeight="1" x14ac:dyDescent="0.15">
      <c r="A55" s="50"/>
      <c r="B55" s="51" t="s">
        <v>20</v>
      </c>
      <c r="C55" s="47"/>
      <c r="D55" s="52">
        <v>132385548932</v>
      </c>
      <c r="E55" s="53">
        <v>127578849479</v>
      </c>
      <c r="F55" s="53"/>
      <c r="G55" s="53"/>
    </row>
    <row r="56" spans="1:7" ht="3.75" customHeight="1" x14ac:dyDescent="0.15">
      <c r="A56" s="66"/>
      <c r="B56" s="66"/>
      <c r="C56" s="54"/>
      <c r="D56" s="55"/>
      <c r="E56" s="56"/>
      <c r="F56" s="56"/>
      <c r="G56" s="56"/>
    </row>
  </sheetData>
  <mergeCells count="9">
    <mergeCell ref="D30:D31"/>
    <mergeCell ref="E30:E31"/>
    <mergeCell ref="F30:F31"/>
    <mergeCell ref="G30:G31"/>
    <mergeCell ref="A2:F2"/>
    <mergeCell ref="D3:D4"/>
    <mergeCell ref="E3:E4"/>
    <mergeCell ref="F3:F4"/>
    <mergeCell ref="G3:G4"/>
  </mergeCells>
  <phoneticPr fontId="6"/>
  <pageMargins left="0.78740157480314965" right="0.78740157480314965" top="0.86614173228346458" bottom="0.86614173228346458" header="0.62992125984251968" footer="0.39370078740157483"/>
  <pageSetup paperSize="9" scale="111" firstPageNumber="79"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4"/>
  <sheetViews>
    <sheetView showGridLines="0" view="pageBreakPreview" zoomScaleNormal="100" zoomScaleSheetLayoutView="100" workbookViewId="0"/>
  </sheetViews>
  <sheetFormatPr defaultColWidth="9.42578125" defaultRowHeight="10.5" customHeight="1" x14ac:dyDescent="0.15"/>
  <cols>
    <col min="1" max="1" width="1.42578125" style="1" customWidth="1"/>
    <col min="2" max="2" width="16.42578125" style="1" customWidth="1"/>
    <col min="3" max="3" width="1.42578125" style="2" customWidth="1"/>
    <col min="4" max="8" width="13.140625" style="3" customWidth="1"/>
    <col min="9" max="9" width="13.140625" style="2" customWidth="1"/>
    <col min="10" max="16384" width="9.42578125" style="3"/>
  </cols>
  <sheetData>
    <row r="1" spans="1:10" ht="5.0999999999999996" customHeight="1" x14ac:dyDescent="0.15"/>
    <row r="2" spans="1:10" s="4" customFormat="1" ht="5.25" customHeight="1" x14ac:dyDescent="0.15">
      <c r="A2" s="87"/>
      <c r="B2" s="87"/>
      <c r="C2" s="87"/>
      <c r="D2" s="87"/>
      <c r="E2" s="87"/>
      <c r="F2" s="87"/>
      <c r="G2" s="87"/>
      <c r="H2" s="87"/>
      <c r="I2" s="87"/>
    </row>
    <row r="3" spans="1:10" ht="15" customHeight="1" x14ac:dyDescent="0.15">
      <c r="A3" s="88" t="s">
        <v>34</v>
      </c>
      <c r="B3" s="88"/>
      <c r="C3" s="88"/>
      <c r="D3" s="88"/>
      <c r="E3" s="88"/>
      <c r="F3" s="88"/>
      <c r="G3" s="88"/>
      <c r="H3" s="88"/>
      <c r="I3" s="26" t="s">
        <v>2</v>
      </c>
    </row>
    <row r="4" spans="1:10" s="6" customFormat="1" ht="13.5" customHeight="1" x14ac:dyDescent="0.15">
      <c r="A4" s="89" t="s">
        <v>3</v>
      </c>
      <c r="B4" s="89"/>
      <c r="C4" s="90"/>
      <c r="D4" s="78" t="s">
        <v>35</v>
      </c>
      <c r="E4" s="78" t="s">
        <v>36</v>
      </c>
      <c r="F4" s="78" t="s">
        <v>37</v>
      </c>
      <c r="G4" s="78" t="s">
        <v>38</v>
      </c>
      <c r="H4" s="78" t="s">
        <v>39</v>
      </c>
      <c r="I4" s="81" t="s">
        <v>40</v>
      </c>
    </row>
    <row r="5" spans="1:10" s="6" customFormat="1" ht="10.050000000000001" customHeight="1" x14ac:dyDescent="0.15">
      <c r="A5" s="85"/>
      <c r="B5" s="85"/>
      <c r="C5" s="86"/>
      <c r="D5" s="79"/>
      <c r="E5" s="79"/>
      <c r="F5" s="79"/>
      <c r="G5" s="79"/>
      <c r="H5" s="79"/>
      <c r="I5" s="82"/>
    </row>
    <row r="6" spans="1:10" s="2" customFormat="1" ht="3" customHeight="1" x14ac:dyDescent="0.15">
      <c r="A6" s="7"/>
      <c r="B6" s="7"/>
      <c r="C6" s="8"/>
      <c r="D6" s="9"/>
      <c r="E6" s="10"/>
      <c r="F6" s="10"/>
      <c r="G6" s="10"/>
      <c r="H6" s="10"/>
      <c r="I6" s="10"/>
    </row>
    <row r="7" spans="1:10" ht="10.5" customHeight="1" x14ac:dyDescent="0.15">
      <c r="A7" s="11"/>
      <c r="B7" s="11" t="s">
        <v>10</v>
      </c>
      <c r="C7" s="8"/>
      <c r="D7" s="34">
        <v>3000</v>
      </c>
      <c r="E7" s="35">
        <v>3000</v>
      </c>
      <c r="F7" s="35">
        <v>3000</v>
      </c>
      <c r="G7" s="35">
        <v>3000</v>
      </c>
      <c r="H7" s="35">
        <v>3000</v>
      </c>
      <c r="I7" s="35">
        <v>3000</v>
      </c>
      <c r="J7" s="13"/>
    </row>
    <row r="8" spans="1:10" ht="10.5" customHeight="1" x14ac:dyDescent="0.15">
      <c r="A8" s="11"/>
      <c r="B8" s="11" t="s">
        <v>11</v>
      </c>
      <c r="C8" s="8"/>
      <c r="D8" s="34">
        <v>10952</v>
      </c>
      <c r="E8" s="35">
        <v>11452</v>
      </c>
      <c r="F8" s="35">
        <v>11341</v>
      </c>
      <c r="G8" s="35">
        <v>10376</v>
      </c>
      <c r="H8" s="35">
        <v>10120</v>
      </c>
      <c r="I8" s="35">
        <v>10672</v>
      </c>
    </row>
    <row r="9" spans="1:10" ht="10.5" customHeight="1" x14ac:dyDescent="0.15">
      <c r="A9" s="11"/>
      <c r="B9" s="11" t="s">
        <v>12</v>
      </c>
      <c r="C9" s="8"/>
      <c r="D9" s="34">
        <v>2768</v>
      </c>
      <c r="E9" s="35">
        <v>2656</v>
      </c>
      <c r="F9" s="35">
        <v>4317</v>
      </c>
      <c r="G9" s="35">
        <v>5123</v>
      </c>
      <c r="H9" s="35">
        <v>5029</v>
      </c>
      <c r="I9" s="35">
        <v>4981</v>
      </c>
      <c r="J9" s="13"/>
    </row>
    <row r="10" spans="1:10" ht="10.5" customHeight="1" x14ac:dyDescent="0.15">
      <c r="A10" s="11"/>
      <c r="B10" s="11" t="s">
        <v>13</v>
      </c>
      <c r="C10" s="8"/>
      <c r="D10" s="34">
        <v>58126</v>
      </c>
      <c r="E10" s="35">
        <v>96400</v>
      </c>
      <c r="F10" s="35">
        <v>57921</v>
      </c>
      <c r="G10" s="35">
        <v>150583</v>
      </c>
      <c r="H10" s="35">
        <v>302339</v>
      </c>
      <c r="I10" s="35">
        <v>232934</v>
      </c>
    </row>
    <row r="11" spans="1:10" ht="10.5" customHeight="1" x14ac:dyDescent="0.15">
      <c r="A11" s="11"/>
      <c r="B11" s="11" t="s">
        <v>14</v>
      </c>
      <c r="C11" s="8"/>
      <c r="D11" s="34">
        <v>6228</v>
      </c>
      <c r="E11" s="35">
        <v>7096</v>
      </c>
      <c r="F11" s="35">
        <v>6747</v>
      </c>
      <c r="G11" s="35">
        <v>5974</v>
      </c>
      <c r="H11" s="35">
        <v>5666</v>
      </c>
      <c r="I11" s="35">
        <v>6940</v>
      </c>
    </row>
    <row r="12" spans="1:10" ht="10.5" customHeight="1" x14ac:dyDescent="0.15">
      <c r="A12" s="11"/>
      <c r="B12" s="11" t="s">
        <v>15</v>
      </c>
      <c r="C12" s="8"/>
      <c r="D12" s="34">
        <v>11075</v>
      </c>
      <c r="E12" s="35">
        <v>7195</v>
      </c>
      <c r="F12" s="35">
        <v>9768</v>
      </c>
      <c r="G12" s="35">
        <v>8635</v>
      </c>
      <c r="H12" s="35">
        <v>8944</v>
      </c>
      <c r="I12" s="35">
        <v>11857</v>
      </c>
    </row>
    <row r="13" spans="1:10" ht="10.5" customHeight="1" x14ac:dyDescent="0.15">
      <c r="A13" s="11"/>
      <c r="B13" s="11" t="s">
        <v>16</v>
      </c>
      <c r="C13" s="8"/>
      <c r="D13" s="34">
        <v>46593</v>
      </c>
      <c r="E13" s="35">
        <v>46429</v>
      </c>
      <c r="F13" s="35">
        <v>46558</v>
      </c>
      <c r="G13" s="35">
        <v>39835</v>
      </c>
      <c r="H13" s="35">
        <v>36623</v>
      </c>
      <c r="I13" s="35">
        <v>48140</v>
      </c>
    </row>
    <row r="14" spans="1:10" ht="10.5" customHeight="1" x14ac:dyDescent="0.15">
      <c r="A14" s="11"/>
      <c r="B14" s="11" t="s">
        <v>17</v>
      </c>
      <c r="C14" s="8"/>
      <c r="D14" s="34">
        <v>25753</v>
      </c>
      <c r="E14" s="35">
        <v>29229</v>
      </c>
      <c r="F14" s="35">
        <v>26941</v>
      </c>
      <c r="G14" s="35">
        <v>20828</v>
      </c>
      <c r="H14" s="35">
        <v>14499</v>
      </c>
      <c r="I14" s="35">
        <v>16005</v>
      </c>
    </row>
    <row r="15" spans="1:10" ht="10.5" customHeight="1" x14ac:dyDescent="0.15">
      <c r="A15" s="11"/>
      <c r="B15" s="11" t="s">
        <v>18</v>
      </c>
      <c r="C15" s="8"/>
      <c r="D15" s="34">
        <v>58382</v>
      </c>
      <c r="E15" s="35">
        <v>49442</v>
      </c>
      <c r="F15" s="35">
        <v>46885</v>
      </c>
      <c r="G15" s="35">
        <v>12088</v>
      </c>
      <c r="H15" s="35">
        <v>11109</v>
      </c>
      <c r="I15" s="35">
        <v>67870</v>
      </c>
    </row>
    <row r="16" spans="1:10" ht="10.5" customHeight="1" x14ac:dyDescent="0.15">
      <c r="A16" s="11"/>
      <c r="B16" s="11" t="s">
        <v>19</v>
      </c>
      <c r="C16" s="8"/>
      <c r="D16" s="34">
        <v>43979</v>
      </c>
      <c r="E16" s="35">
        <v>36326</v>
      </c>
      <c r="F16" s="35">
        <v>36118</v>
      </c>
      <c r="G16" s="35">
        <v>20613</v>
      </c>
      <c r="H16" s="35">
        <v>23412</v>
      </c>
      <c r="I16" s="35">
        <v>61877</v>
      </c>
    </row>
    <row r="17" spans="1:10" ht="10.5" customHeight="1" x14ac:dyDescent="0.15">
      <c r="A17" s="11"/>
      <c r="B17" s="11"/>
      <c r="C17" s="8"/>
      <c r="D17" s="34"/>
      <c r="E17" s="35"/>
      <c r="F17" s="35"/>
      <c r="G17" s="35"/>
      <c r="H17" s="35"/>
      <c r="I17" s="35"/>
    </row>
    <row r="18" spans="1:10" ht="10.5" customHeight="1" x14ac:dyDescent="0.15">
      <c r="A18" s="14"/>
      <c r="B18" s="14" t="s">
        <v>20</v>
      </c>
      <c r="C18" s="15"/>
      <c r="D18" s="36">
        <f>SUM(D7:D17)</f>
        <v>266856</v>
      </c>
      <c r="E18" s="37">
        <f>SUM(E7:E17)+1</f>
        <v>289226</v>
      </c>
      <c r="F18" s="37">
        <f>SUM(F7:F17)</f>
        <v>249596</v>
      </c>
      <c r="G18" s="37">
        <f>SUM(G7:G17)</f>
        <v>277055</v>
      </c>
      <c r="H18" s="37">
        <f>SUM(H7:H17)</f>
        <v>420741</v>
      </c>
      <c r="I18" s="37">
        <f>SUM(I7:I17)-1</f>
        <v>464275</v>
      </c>
    </row>
    <row r="19" spans="1:10" s="2" customFormat="1" ht="1.5" customHeight="1" x14ac:dyDescent="0.15">
      <c r="A19" s="16"/>
      <c r="B19" s="16"/>
      <c r="C19" s="17"/>
      <c r="D19" s="18"/>
      <c r="E19" s="19"/>
      <c r="F19" s="19"/>
      <c r="G19" s="19"/>
      <c r="H19" s="19"/>
      <c r="I19" s="19"/>
    </row>
    <row r="20" spans="1:10" s="6" customFormat="1" ht="13.5" customHeight="1" x14ac:dyDescent="0.15">
      <c r="A20" s="83" t="s">
        <v>3</v>
      </c>
      <c r="B20" s="83"/>
      <c r="C20" s="84"/>
      <c r="D20" s="78" t="s">
        <v>41</v>
      </c>
      <c r="E20" s="78" t="s">
        <v>42</v>
      </c>
      <c r="F20" s="78" t="s">
        <v>43</v>
      </c>
      <c r="G20" s="78" t="s">
        <v>44</v>
      </c>
      <c r="H20" s="78" t="s">
        <v>45</v>
      </c>
      <c r="I20" s="81"/>
    </row>
    <row r="21" spans="1:10" s="6" customFormat="1" ht="10.050000000000001" customHeight="1" x14ac:dyDescent="0.15">
      <c r="A21" s="85"/>
      <c r="B21" s="85"/>
      <c r="C21" s="86"/>
      <c r="D21" s="79"/>
      <c r="E21" s="79"/>
      <c r="F21" s="79"/>
      <c r="G21" s="79"/>
      <c r="H21" s="79"/>
      <c r="I21" s="82"/>
    </row>
    <row r="22" spans="1:10" s="2" customFormat="1" ht="3" customHeight="1" x14ac:dyDescent="0.15">
      <c r="A22" s="7"/>
      <c r="B22" s="7"/>
      <c r="C22" s="8"/>
      <c r="D22" s="9"/>
      <c r="E22" s="10"/>
      <c r="F22" s="10"/>
      <c r="G22" s="10"/>
      <c r="H22" s="10"/>
      <c r="I22" s="10"/>
    </row>
    <row r="23" spans="1:10" ht="10.5" customHeight="1" x14ac:dyDescent="0.15">
      <c r="A23" s="11"/>
      <c r="B23" s="11" t="s">
        <v>10</v>
      </c>
      <c r="C23" s="8"/>
      <c r="D23" s="34">
        <v>3000</v>
      </c>
      <c r="E23" s="35">
        <v>3000</v>
      </c>
      <c r="F23" s="35">
        <v>3000</v>
      </c>
      <c r="G23" s="35">
        <v>4500</v>
      </c>
      <c r="H23" s="35">
        <v>4500</v>
      </c>
      <c r="I23" s="13"/>
      <c r="J23" s="13"/>
    </row>
    <row r="24" spans="1:10" ht="10.5" customHeight="1" x14ac:dyDescent="0.15">
      <c r="A24" s="11"/>
      <c r="B24" s="11" t="s">
        <v>11</v>
      </c>
      <c r="C24" s="8"/>
      <c r="D24" s="34">
        <v>11568</v>
      </c>
      <c r="E24" s="35">
        <v>11681</v>
      </c>
      <c r="F24" s="35">
        <v>12572</v>
      </c>
      <c r="G24" s="35">
        <v>13089</v>
      </c>
      <c r="H24" s="35">
        <v>13539</v>
      </c>
      <c r="I24" s="13"/>
    </row>
    <row r="25" spans="1:10" ht="10.5" customHeight="1" x14ac:dyDescent="0.15">
      <c r="A25" s="11"/>
      <c r="B25" s="11" t="s">
        <v>12</v>
      </c>
      <c r="C25" s="8"/>
      <c r="D25" s="34">
        <v>8867</v>
      </c>
      <c r="E25" s="35">
        <v>9072</v>
      </c>
      <c r="F25" s="35">
        <v>4270</v>
      </c>
      <c r="G25" s="35">
        <v>4818</v>
      </c>
      <c r="H25" s="35">
        <v>5656</v>
      </c>
      <c r="I25" s="13"/>
      <c r="J25" s="13"/>
    </row>
    <row r="26" spans="1:10" ht="10.5" customHeight="1" x14ac:dyDescent="0.15">
      <c r="A26" s="11"/>
      <c r="B26" s="11" t="s">
        <v>13</v>
      </c>
      <c r="C26" s="8"/>
      <c r="D26" s="34">
        <v>264151</v>
      </c>
      <c r="E26" s="35">
        <v>292503</v>
      </c>
      <c r="F26" s="35">
        <v>218734</v>
      </c>
      <c r="G26" s="35">
        <v>237743</v>
      </c>
      <c r="H26" s="35">
        <v>222954</v>
      </c>
      <c r="I26" s="13"/>
    </row>
    <row r="27" spans="1:10" ht="10.5" customHeight="1" x14ac:dyDescent="0.15">
      <c r="A27" s="11"/>
      <c r="B27" s="11" t="s">
        <v>14</v>
      </c>
      <c r="C27" s="8"/>
      <c r="D27" s="34">
        <v>7065</v>
      </c>
      <c r="E27" s="35">
        <v>7650</v>
      </c>
      <c r="F27" s="35">
        <v>7331</v>
      </c>
      <c r="G27" s="35">
        <v>9010</v>
      </c>
      <c r="H27" s="35">
        <v>10448</v>
      </c>
      <c r="I27" s="13"/>
    </row>
    <row r="28" spans="1:10" ht="10.5" customHeight="1" x14ac:dyDescent="0.15">
      <c r="A28" s="11"/>
      <c r="B28" s="11" t="s">
        <v>15</v>
      </c>
      <c r="C28" s="8"/>
      <c r="D28" s="34">
        <v>16698</v>
      </c>
      <c r="E28" s="35">
        <v>21224</v>
      </c>
      <c r="F28" s="35">
        <v>14809</v>
      </c>
      <c r="G28" s="35">
        <v>14684</v>
      </c>
      <c r="H28" s="35">
        <v>12754</v>
      </c>
      <c r="I28" s="13"/>
    </row>
    <row r="29" spans="1:10" ht="10.5" customHeight="1" x14ac:dyDescent="0.15">
      <c r="A29" s="11"/>
      <c r="B29" s="11" t="s">
        <v>16</v>
      </c>
      <c r="C29" s="8"/>
      <c r="D29" s="34">
        <v>71676</v>
      </c>
      <c r="E29" s="35">
        <v>49162</v>
      </c>
      <c r="F29" s="35">
        <v>73834</v>
      </c>
      <c r="G29" s="35">
        <v>76406</v>
      </c>
      <c r="H29" s="35">
        <v>76442</v>
      </c>
      <c r="I29" s="13"/>
    </row>
    <row r="30" spans="1:10" ht="10.5" customHeight="1" x14ac:dyDescent="0.15">
      <c r="A30" s="11"/>
      <c r="B30" s="11" t="s">
        <v>17</v>
      </c>
      <c r="C30" s="8"/>
      <c r="D30" s="34">
        <v>21060</v>
      </c>
      <c r="E30" s="35">
        <v>28686</v>
      </c>
      <c r="F30" s="35">
        <v>21131</v>
      </c>
      <c r="G30" s="35">
        <v>23739</v>
      </c>
      <c r="H30" s="35">
        <v>33618</v>
      </c>
      <c r="I30" s="13"/>
    </row>
    <row r="31" spans="1:10" ht="10.5" customHeight="1" x14ac:dyDescent="0.15">
      <c r="A31" s="11"/>
      <c r="B31" s="11" t="s">
        <v>18</v>
      </c>
      <c r="C31" s="8"/>
      <c r="D31" s="34">
        <v>126044</v>
      </c>
      <c r="E31" s="35">
        <v>141805</v>
      </c>
      <c r="F31" s="35">
        <v>106166</v>
      </c>
      <c r="G31" s="35">
        <v>101324</v>
      </c>
      <c r="H31" s="35">
        <v>105000</v>
      </c>
      <c r="I31" s="13"/>
    </row>
    <row r="32" spans="1:10" ht="10.5" customHeight="1" x14ac:dyDescent="0.15">
      <c r="A32" s="11"/>
      <c r="B32" s="11" t="s">
        <v>19</v>
      </c>
      <c r="C32" s="8"/>
      <c r="D32" s="34">
        <v>72272</v>
      </c>
      <c r="E32" s="35">
        <v>71578</v>
      </c>
      <c r="F32" s="35">
        <v>71046</v>
      </c>
      <c r="G32" s="35">
        <v>83841</v>
      </c>
      <c r="H32" s="35">
        <v>100464</v>
      </c>
      <c r="I32" s="13"/>
    </row>
    <row r="33" spans="1:10" ht="10.5" customHeight="1" x14ac:dyDescent="0.15">
      <c r="A33" s="11"/>
      <c r="B33" s="11"/>
      <c r="C33" s="8"/>
      <c r="D33" s="34"/>
      <c r="E33" s="35"/>
      <c r="F33" s="35"/>
      <c r="G33" s="35"/>
      <c r="H33" s="35"/>
      <c r="I33" s="13"/>
    </row>
    <row r="34" spans="1:10" ht="10.5" customHeight="1" x14ac:dyDescent="0.15">
      <c r="A34" s="11"/>
      <c r="B34" s="11" t="s">
        <v>20</v>
      </c>
      <c r="C34" s="8"/>
      <c r="D34" s="38">
        <f>SUM(D23:D33)-1</f>
        <v>602400</v>
      </c>
      <c r="E34" s="39">
        <f>SUM(E23:E33)</f>
        <v>636361</v>
      </c>
      <c r="F34" s="39">
        <f>SUM(F23:F33)</f>
        <v>532893</v>
      </c>
      <c r="G34" s="39">
        <f>SUM(G23:G33)</f>
        <v>569154</v>
      </c>
      <c r="H34" s="39">
        <f>SUM(H23:H33)-1</f>
        <v>585374</v>
      </c>
      <c r="I34" s="20"/>
    </row>
    <row r="35" spans="1:10" s="2" customFormat="1" ht="3" customHeight="1" x14ac:dyDescent="0.15">
      <c r="A35" s="7"/>
      <c r="B35" s="7"/>
      <c r="C35" s="8"/>
      <c r="D35" s="12"/>
      <c r="E35" s="13"/>
      <c r="F35" s="13"/>
      <c r="G35" s="13"/>
      <c r="H35" s="13"/>
      <c r="I35" s="13"/>
    </row>
    <row r="36" spans="1:10" ht="2.1" customHeight="1" x14ac:dyDescent="0.15">
      <c r="A36" s="21"/>
      <c r="B36" s="21"/>
      <c r="C36" s="17"/>
      <c r="D36" s="18"/>
      <c r="E36" s="19"/>
      <c r="F36" s="19"/>
      <c r="G36" s="19"/>
      <c r="H36" s="19"/>
      <c r="I36" s="19"/>
    </row>
    <row r="37" spans="1:10" s="6" customFormat="1" ht="13.5" customHeight="1" x14ac:dyDescent="0.15">
      <c r="A37" s="83" t="s">
        <v>3</v>
      </c>
      <c r="B37" s="83"/>
      <c r="C37" s="84"/>
      <c r="D37" s="78" t="s">
        <v>46</v>
      </c>
      <c r="E37" s="78" t="s">
        <v>177</v>
      </c>
      <c r="F37" s="78" t="s">
        <v>178</v>
      </c>
      <c r="G37" s="78" t="s">
        <v>179</v>
      </c>
      <c r="H37" s="78" t="s">
        <v>180</v>
      </c>
      <c r="I37" s="81" t="s">
        <v>181</v>
      </c>
    </row>
    <row r="38" spans="1:10" s="6" customFormat="1" ht="10.050000000000001" customHeight="1" x14ac:dyDescent="0.15">
      <c r="A38" s="85"/>
      <c r="B38" s="85"/>
      <c r="C38" s="86"/>
      <c r="D38" s="79"/>
      <c r="E38" s="79"/>
      <c r="F38" s="79"/>
      <c r="G38" s="79"/>
      <c r="H38" s="79"/>
      <c r="I38" s="82"/>
    </row>
    <row r="39" spans="1:10" s="2" customFormat="1" ht="4.05" customHeight="1" x14ac:dyDescent="0.15">
      <c r="A39" s="7"/>
      <c r="B39" s="7"/>
      <c r="C39" s="8"/>
      <c r="D39" s="9"/>
      <c r="E39" s="10"/>
      <c r="F39" s="10"/>
      <c r="G39" s="10"/>
      <c r="H39" s="10"/>
      <c r="I39" s="10"/>
    </row>
    <row r="40" spans="1:10" ht="10.5" customHeight="1" x14ac:dyDescent="0.15">
      <c r="A40" s="11"/>
      <c r="B40" s="11" t="s">
        <v>10</v>
      </c>
      <c r="C40" s="8"/>
      <c r="D40" s="34">
        <v>4500</v>
      </c>
      <c r="E40" s="35">
        <v>4500</v>
      </c>
      <c r="F40" s="35">
        <v>4500</v>
      </c>
      <c r="G40" s="35">
        <v>4500</v>
      </c>
      <c r="H40" s="35">
        <v>4500</v>
      </c>
      <c r="I40" s="35">
        <v>4500</v>
      </c>
    </row>
    <row r="41" spans="1:10" ht="10.5" customHeight="1" x14ac:dyDescent="0.15">
      <c r="A41" s="11"/>
      <c r="B41" s="11" t="s">
        <v>11</v>
      </c>
      <c r="C41" s="8"/>
      <c r="D41" s="34">
        <v>13551</v>
      </c>
      <c r="E41" s="35">
        <v>12580</v>
      </c>
      <c r="F41" s="35">
        <v>12358</v>
      </c>
      <c r="G41" s="35">
        <v>11682</v>
      </c>
      <c r="H41" s="35">
        <v>12447</v>
      </c>
      <c r="I41" s="35">
        <v>14011</v>
      </c>
      <c r="J41" s="13"/>
    </row>
    <row r="42" spans="1:10" ht="10.5" customHeight="1" x14ac:dyDescent="0.15">
      <c r="A42" s="11"/>
      <c r="B42" s="11" t="s">
        <v>12</v>
      </c>
      <c r="C42" s="8"/>
      <c r="D42" s="34">
        <v>8097</v>
      </c>
      <c r="E42" s="35">
        <v>7438</v>
      </c>
      <c r="F42" s="35">
        <v>7497</v>
      </c>
      <c r="G42" s="35">
        <v>6415</v>
      </c>
      <c r="H42" s="35">
        <v>5031</v>
      </c>
      <c r="I42" s="35">
        <v>6869</v>
      </c>
    </row>
    <row r="43" spans="1:10" ht="10.5" customHeight="1" x14ac:dyDescent="0.15">
      <c r="A43" s="11"/>
      <c r="B43" s="11" t="s">
        <v>13</v>
      </c>
      <c r="C43" s="8"/>
      <c r="D43" s="34">
        <v>194356</v>
      </c>
      <c r="E43" s="35">
        <v>199373</v>
      </c>
      <c r="F43" s="35">
        <v>282648</v>
      </c>
      <c r="G43" s="35">
        <v>221034</v>
      </c>
      <c r="H43" s="35">
        <v>216694</v>
      </c>
      <c r="I43" s="35">
        <v>242811</v>
      </c>
    </row>
    <row r="44" spans="1:10" ht="10.5" customHeight="1" x14ac:dyDescent="0.15">
      <c r="A44" s="11"/>
      <c r="B44" s="11" t="s">
        <v>14</v>
      </c>
      <c r="C44" s="8"/>
      <c r="D44" s="34">
        <v>10792</v>
      </c>
      <c r="E44" s="35">
        <v>10586</v>
      </c>
      <c r="F44" s="35">
        <v>10801</v>
      </c>
      <c r="G44" s="35">
        <v>10566</v>
      </c>
      <c r="H44" s="35">
        <v>10580</v>
      </c>
      <c r="I44" s="35">
        <v>12057</v>
      </c>
    </row>
    <row r="45" spans="1:10" ht="10.5" customHeight="1" x14ac:dyDescent="0.15">
      <c r="A45" s="11"/>
      <c r="B45" s="11" t="s">
        <v>15</v>
      </c>
      <c r="C45" s="8"/>
      <c r="D45" s="34">
        <v>13482</v>
      </c>
      <c r="E45" s="35">
        <v>16553</v>
      </c>
      <c r="F45" s="35">
        <v>19811</v>
      </c>
      <c r="G45" s="35">
        <v>16999</v>
      </c>
      <c r="H45" s="35">
        <v>19004</v>
      </c>
      <c r="I45" s="35">
        <v>40871</v>
      </c>
    </row>
    <row r="46" spans="1:10" ht="10.5" customHeight="1" x14ac:dyDescent="0.15">
      <c r="A46" s="11"/>
      <c r="B46" s="11" t="s">
        <v>16</v>
      </c>
      <c r="C46" s="8"/>
      <c r="D46" s="34">
        <v>79710</v>
      </c>
      <c r="E46" s="35">
        <v>77378</v>
      </c>
      <c r="F46" s="35">
        <v>80317</v>
      </c>
      <c r="G46" s="35">
        <v>78379</v>
      </c>
      <c r="H46" s="35">
        <v>83565</v>
      </c>
      <c r="I46" s="35">
        <v>97435</v>
      </c>
    </row>
    <row r="47" spans="1:10" ht="10.5" customHeight="1" x14ac:dyDescent="0.15">
      <c r="A47" s="11"/>
      <c r="B47" s="11" t="s">
        <v>17</v>
      </c>
      <c r="C47" s="8"/>
      <c r="D47" s="34">
        <v>69498</v>
      </c>
      <c r="E47" s="35">
        <v>53341</v>
      </c>
      <c r="F47" s="35">
        <v>59528</v>
      </c>
      <c r="G47" s="35">
        <v>51526</v>
      </c>
      <c r="H47" s="35">
        <v>27536</v>
      </c>
      <c r="I47" s="35">
        <v>30599</v>
      </c>
    </row>
    <row r="48" spans="1:10" ht="10.5" customHeight="1" x14ac:dyDescent="0.15">
      <c r="A48" s="11"/>
      <c r="B48" s="11" t="s">
        <v>18</v>
      </c>
      <c r="C48" s="8"/>
      <c r="D48" s="34">
        <v>104125</v>
      </c>
      <c r="E48" s="35">
        <v>95440</v>
      </c>
      <c r="F48" s="35">
        <v>87700</v>
      </c>
      <c r="G48" s="35">
        <v>97791</v>
      </c>
      <c r="H48" s="35">
        <v>94813</v>
      </c>
      <c r="I48" s="35">
        <v>123437</v>
      </c>
    </row>
    <row r="49" spans="1:9" ht="10.5" customHeight="1" x14ac:dyDescent="0.15">
      <c r="A49" s="11"/>
      <c r="B49" s="11" t="s">
        <v>19</v>
      </c>
      <c r="C49" s="8"/>
      <c r="D49" s="34">
        <v>95485</v>
      </c>
      <c r="E49" s="35">
        <v>96446</v>
      </c>
      <c r="F49" s="35">
        <v>83260</v>
      </c>
      <c r="G49" s="35">
        <v>84377</v>
      </c>
      <c r="H49" s="35">
        <v>116625</v>
      </c>
      <c r="I49" s="35">
        <v>162435</v>
      </c>
    </row>
    <row r="50" spans="1:9" ht="10.5" customHeight="1" x14ac:dyDescent="0.15">
      <c r="A50" s="11"/>
      <c r="B50" s="11"/>
      <c r="C50" s="8"/>
      <c r="D50" s="34"/>
      <c r="E50" s="35"/>
      <c r="F50" s="35"/>
      <c r="G50" s="35"/>
      <c r="H50" s="35"/>
      <c r="I50" s="35"/>
    </row>
    <row r="51" spans="1:9" ht="10.5" customHeight="1" x14ac:dyDescent="0.15">
      <c r="A51" s="11"/>
      <c r="B51" s="11" t="s">
        <v>20</v>
      </c>
      <c r="C51" s="8"/>
      <c r="D51" s="38">
        <f>SUM(D40:D50)</f>
        <v>593596</v>
      </c>
      <c r="E51" s="39">
        <f>SUM(E40:E50)-2</f>
        <v>573633</v>
      </c>
      <c r="F51" s="39">
        <f>SUM(F40:F50)</f>
        <v>648420</v>
      </c>
      <c r="G51" s="39">
        <f>SUM(G40:G50)</f>
        <v>583269</v>
      </c>
      <c r="H51" s="39">
        <f>SUM(H40:H50)</f>
        <v>590795</v>
      </c>
      <c r="I51" s="39">
        <f>SUM(I40:I50)-1</f>
        <v>735024</v>
      </c>
    </row>
    <row r="52" spans="1:9" s="2" customFormat="1" ht="3" customHeight="1" x14ac:dyDescent="0.15">
      <c r="A52" s="22"/>
      <c r="B52" s="22"/>
      <c r="C52" s="23"/>
      <c r="D52" s="24"/>
      <c r="E52" s="25"/>
      <c r="F52" s="25"/>
      <c r="G52" s="25"/>
      <c r="H52" s="25"/>
      <c r="I52" s="25"/>
    </row>
    <row r="53" spans="1:9" ht="3" customHeight="1" x14ac:dyDescent="0.15"/>
    <row r="54" spans="1:9" ht="8.1" customHeight="1" x14ac:dyDescent="0.15">
      <c r="A54" s="80"/>
      <c r="B54" s="80"/>
      <c r="C54" s="80"/>
      <c r="D54" s="80"/>
      <c r="E54" s="80"/>
      <c r="F54" s="80"/>
      <c r="G54" s="80"/>
      <c r="H54" s="80"/>
      <c r="I54" s="80"/>
    </row>
  </sheetData>
  <mergeCells count="24">
    <mergeCell ref="A2:I2"/>
    <mergeCell ref="A3:H3"/>
    <mergeCell ref="A4:C5"/>
    <mergeCell ref="D4:D5"/>
    <mergeCell ref="E4:E5"/>
    <mergeCell ref="F4:F5"/>
    <mergeCell ref="G4:G5"/>
    <mergeCell ref="H4:H5"/>
    <mergeCell ref="I4:I5"/>
    <mergeCell ref="D37:D38"/>
    <mergeCell ref="A54:I54"/>
    <mergeCell ref="G20:G21"/>
    <mergeCell ref="H20:H21"/>
    <mergeCell ref="I20:I21"/>
    <mergeCell ref="A37:C38"/>
    <mergeCell ref="A20:C21"/>
    <mergeCell ref="D20:D21"/>
    <mergeCell ref="E20:E21"/>
    <mergeCell ref="F20:F21"/>
    <mergeCell ref="E37:E38"/>
    <mergeCell ref="F37:F38"/>
    <mergeCell ref="G37:G38"/>
    <mergeCell ref="H37:H38"/>
    <mergeCell ref="I37:I38"/>
  </mergeCells>
  <phoneticPr fontId="6"/>
  <pageMargins left="0.78740157480314965" right="0.78740157480314965" top="0.86614173228346458" bottom="0.86614173228346458" header="0.62992125984251968" footer="0.39370078740157483"/>
  <pageSetup paperSize="9" scale="115" firstPageNumber="69"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1"/>
  <sheetViews>
    <sheetView showGridLines="0" view="pageBreakPreview" zoomScaleNormal="100" zoomScaleSheetLayoutView="100" workbookViewId="0"/>
  </sheetViews>
  <sheetFormatPr defaultColWidth="9.42578125" defaultRowHeight="10.5" customHeight="1" x14ac:dyDescent="0.15"/>
  <cols>
    <col min="1" max="1" width="1.42578125" style="1" customWidth="1"/>
    <col min="2" max="2" width="16.42578125" style="1" customWidth="1"/>
    <col min="3" max="3" width="1.42578125" style="2" customWidth="1"/>
    <col min="4" max="8" width="13.140625" style="3" customWidth="1"/>
    <col min="9" max="9" width="13.140625" style="2" customWidth="1"/>
    <col min="10" max="16384" width="9.42578125" style="3"/>
  </cols>
  <sheetData>
    <row r="1" spans="1:11" ht="5.0999999999999996" customHeight="1" x14ac:dyDescent="0.15"/>
    <row r="2" spans="1:11" s="4" customFormat="1" ht="4.5" customHeight="1" x14ac:dyDescent="0.15">
      <c r="A2" s="87"/>
      <c r="B2" s="87"/>
      <c r="C2" s="87"/>
      <c r="D2" s="87"/>
      <c r="E2" s="87"/>
      <c r="F2" s="87"/>
      <c r="G2" s="87"/>
      <c r="H2" s="87"/>
      <c r="I2" s="87"/>
    </row>
    <row r="3" spans="1:11" ht="15" customHeight="1" x14ac:dyDescent="0.15">
      <c r="A3" s="88" t="s">
        <v>47</v>
      </c>
      <c r="B3" s="88"/>
      <c r="C3" s="88"/>
      <c r="D3" s="88"/>
      <c r="E3" s="88"/>
      <c r="F3" s="88"/>
      <c r="G3" s="88"/>
      <c r="H3" s="88"/>
      <c r="I3" s="5" t="s">
        <v>2</v>
      </c>
    </row>
    <row r="4" spans="1:11" s="6" customFormat="1" ht="13.5" customHeight="1" x14ac:dyDescent="0.15">
      <c r="A4" s="89" t="s">
        <v>3</v>
      </c>
      <c r="B4" s="89"/>
      <c r="C4" s="90"/>
      <c r="D4" s="91" t="s">
        <v>171</v>
      </c>
      <c r="E4" s="91" t="s">
        <v>172</v>
      </c>
      <c r="F4" s="91" t="s">
        <v>173</v>
      </c>
      <c r="G4" s="91" t="s">
        <v>48</v>
      </c>
      <c r="H4" s="91" t="s">
        <v>49</v>
      </c>
      <c r="I4" s="92" t="s">
        <v>50</v>
      </c>
    </row>
    <row r="5" spans="1:11" s="6" customFormat="1" ht="10.050000000000001" customHeight="1" x14ac:dyDescent="0.15">
      <c r="A5" s="85"/>
      <c r="B5" s="85"/>
      <c r="C5" s="86"/>
      <c r="D5" s="79"/>
      <c r="E5" s="79"/>
      <c r="F5" s="79"/>
      <c r="G5" s="79"/>
      <c r="H5" s="79"/>
      <c r="I5" s="82"/>
    </row>
    <row r="6" spans="1:11" s="2" customFormat="1" ht="3" customHeight="1" x14ac:dyDescent="0.15">
      <c r="A6" s="7"/>
      <c r="B6" s="7"/>
      <c r="C6" s="8"/>
      <c r="D6" s="9"/>
      <c r="E6" s="10"/>
      <c r="F6" s="10"/>
      <c r="G6" s="10"/>
      <c r="H6" s="10"/>
      <c r="I6" s="10"/>
    </row>
    <row r="7" spans="1:11" ht="17.100000000000001" customHeight="1" x14ac:dyDescent="0.15">
      <c r="A7" s="11"/>
      <c r="B7" s="11" t="s">
        <v>10</v>
      </c>
      <c r="C7" s="8"/>
      <c r="D7" s="34">
        <v>4500</v>
      </c>
      <c r="E7" s="35">
        <v>4500</v>
      </c>
      <c r="F7" s="35">
        <v>4500</v>
      </c>
      <c r="G7" s="35">
        <v>4500</v>
      </c>
      <c r="H7" s="35">
        <v>4500</v>
      </c>
      <c r="I7" s="35">
        <v>4500</v>
      </c>
    </row>
    <row r="8" spans="1:11" ht="17.100000000000001" customHeight="1" x14ac:dyDescent="0.15">
      <c r="A8" s="11"/>
      <c r="B8" s="11" t="s">
        <v>11</v>
      </c>
      <c r="C8" s="8"/>
      <c r="D8" s="34">
        <v>19844</v>
      </c>
      <c r="E8" s="35">
        <v>27048</v>
      </c>
      <c r="F8" s="35">
        <v>29657</v>
      </c>
      <c r="G8" s="35">
        <v>30613</v>
      </c>
      <c r="H8" s="35">
        <v>32346</v>
      </c>
      <c r="I8" s="35">
        <v>33604</v>
      </c>
      <c r="J8" s="13"/>
      <c r="K8" s="13"/>
    </row>
    <row r="9" spans="1:11" ht="17.100000000000001" customHeight="1" x14ac:dyDescent="0.15">
      <c r="A9" s="11"/>
      <c r="B9" s="11" t="s">
        <v>12</v>
      </c>
      <c r="C9" s="8"/>
      <c r="D9" s="34">
        <v>10893</v>
      </c>
      <c r="E9" s="35">
        <v>22922</v>
      </c>
      <c r="F9" s="35">
        <v>18563</v>
      </c>
      <c r="G9" s="35">
        <v>25734</v>
      </c>
      <c r="H9" s="35">
        <v>25204</v>
      </c>
      <c r="I9" s="35">
        <v>24055</v>
      </c>
    </row>
    <row r="10" spans="1:11" ht="17.100000000000001" customHeight="1" x14ac:dyDescent="0.15">
      <c r="A10" s="11"/>
      <c r="B10" s="11" t="s">
        <v>13</v>
      </c>
      <c r="C10" s="8"/>
      <c r="D10" s="34">
        <v>341584</v>
      </c>
      <c r="E10" s="35">
        <v>198266</v>
      </c>
      <c r="F10" s="35">
        <v>241766</v>
      </c>
      <c r="G10" s="35">
        <v>227168</v>
      </c>
      <c r="H10" s="35">
        <v>248109</v>
      </c>
      <c r="I10" s="35">
        <v>334599</v>
      </c>
    </row>
    <row r="11" spans="1:11" ht="17.100000000000001" customHeight="1" x14ac:dyDescent="0.15">
      <c r="A11" s="11"/>
      <c r="B11" s="11" t="s">
        <v>14</v>
      </c>
      <c r="C11" s="8"/>
      <c r="D11" s="34">
        <v>24547</v>
      </c>
      <c r="E11" s="35">
        <v>33249</v>
      </c>
      <c r="F11" s="35">
        <v>44066</v>
      </c>
      <c r="G11" s="35">
        <v>51195</v>
      </c>
      <c r="H11" s="35">
        <v>56653</v>
      </c>
      <c r="I11" s="35">
        <v>100293</v>
      </c>
    </row>
    <row r="12" spans="1:11" ht="17.100000000000001" customHeight="1" x14ac:dyDescent="0.15">
      <c r="A12" s="11"/>
      <c r="B12" s="11" t="s">
        <v>15</v>
      </c>
      <c r="C12" s="8"/>
      <c r="D12" s="34">
        <v>69858</v>
      </c>
      <c r="E12" s="35">
        <v>125843</v>
      </c>
      <c r="F12" s="35">
        <v>46719</v>
      </c>
      <c r="G12" s="35">
        <v>53622</v>
      </c>
      <c r="H12" s="35">
        <v>57980</v>
      </c>
      <c r="I12" s="35">
        <v>61070</v>
      </c>
    </row>
    <row r="13" spans="1:11" ht="17.100000000000001" customHeight="1" x14ac:dyDescent="0.15">
      <c r="A13" s="11"/>
      <c r="B13" s="11" t="s">
        <v>16</v>
      </c>
      <c r="C13" s="8"/>
      <c r="D13" s="34">
        <v>128778</v>
      </c>
      <c r="E13" s="35">
        <v>155287</v>
      </c>
      <c r="F13" s="35">
        <v>209482</v>
      </c>
      <c r="G13" s="35">
        <v>244532</v>
      </c>
      <c r="H13" s="35">
        <v>264627</v>
      </c>
      <c r="I13" s="35">
        <v>275557</v>
      </c>
    </row>
    <row r="14" spans="1:11" ht="17.100000000000001" customHeight="1" x14ac:dyDescent="0.15">
      <c r="A14" s="11"/>
      <c r="B14" s="11" t="s">
        <v>17</v>
      </c>
      <c r="C14" s="8"/>
      <c r="D14" s="34">
        <v>49045</v>
      </c>
      <c r="E14" s="35">
        <v>68525</v>
      </c>
      <c r="F14" s="35">
        <v>115466</v>
      </c>
      <c r="G14" s="35">
        <v>121923</v>
      </c>
      <c r="H14" s="35">
        <v>135469</v>
      </c>
      <c r="I14" s="35">
        <v>188300</v>
      </c>
    </row>
    <row r="15" spans="1:11" ht="17.100000000000001" customHeight="1" x14ac:dyDescent="0.15">
      <c r="A15" s="11"/>
      <c r="B15" s="11" t="s">
        <v>18</v>
      </c>
      <c r="C15" s="8"/>
      <c r="D15" s="34">
        <v>152082</v>
      </c>
      <c r="E15" s="35">
        <v>220268</v>
      </c>
      <c r="F15" s="35">
        <v>246557</v>
      </c>
      <c r="G15" s="35">
        <v>246979</v>
      </c>
      <c r="H15" s="35">
        <v>230909</v>
      </c>
      <c r="I15" s="35">
        <v>223927</v>
      </c>
    </row>
    <row r="16" spans="1:11" ht="17.100000000000001" customHeight="1" x14ac:dyDescent="0.15">
      <c r="A16" s="11"/>
      <c r="B16" s="11" t="s">
        <v>19</v>
      </c>
      <c r="C16" s="8"/>
      <c r="D16" s="34">
        <v>215903</v>
      </c>
      <c r="E16" s="35">
        <v>316419</v>
      </c>
      <c r="F16" s="35">
        <v>403202</v>
      </c>
      <c r="G16" s="35">
        <v>483590</v>
      </c>
      <c r="H16" s="35">
        <v>373892</v>
      </c>
      <c r="I16" s="35">
        <v>275144</v>
      </c>
      <c r="J16" s="13"/>
    </row>
    <row r="17" spans="1:9" ht="17.100000000000001" customHeight="1" x14ac:dyDescent="0.15">
      <c r="A17" s="11"/>
      <c r="B17" s="11"/>
      <c r="C17" s="8"/>
      <c r="D17" s="34"/>
      <c r="E17" s="35"/>
      <c r="F17" s="35"/>
      <c r="G17" s="35"/>
      <c r="H17" s="35"/>
      <c r="I17" s="35"/>
    </row>
    <row r="18" spans="1:9" ht="17.100000000000001" customHeight="1" x14ac:dyDescent="0.15">
      <c r="A18" s="11"/>
      <c r="B18" s="11" t="s">
        <v>20</v>
      </c>
      <c r="C18" s="8"/>
      <c r="D18" s="38">
        <f>SUM(D7:D17)+1</f>
        <v>1017035</v>
      </c>
      <c r="E18" s="39">
        <f>SUM(E7:E17)+1</f>
        <v>1172328</v>
      </c>
      <c r="F18" s="39">
        <f>SUM(F7:F17)</f>
        <v>1359978</v>
      </c>
      <c r="G18" s="39">
        <f>SUM(G7:G17)-1</f>
        <v>1489855</v>
      </c>
      <c r="H18" s="39">
        <f>SUM(H7:H17)</f>
        <v>1429689</v>
      </c>
      <c r="I18" s="39">
        <f>SUM(I7:I17)+1</f>
        <v>1521050</v>
      </c>
    </row>
    <row r="19" spans="1:9" s="2" customFormat="1" ht="3" customHeight="1" x14ac:dyDescent="0.15">
      <c r="A19" s="7"/>
      <c r="B19" s="7"/>
      <c r="C19" s="8"/>
      <c r="D19" s="12"/>
      <c r="E19" s="13"/>
      <c r="F19" s="13"/>
      <c r="G19" s="13"/>
      <c r="H19" s="13"/>
      <c r="I19" s="13"/>
    </row>
    <row r="20" spans="1:9" ht="2.1" customHeight="1" x14ac:dyDescent="0.15">
      <c r="A20" s="21"/>
      <c r="B20" s="21"/>
      <c r="C20" s="17"/>
      <c r="D20" s="18"/>
      <c r="E20" s="19"/>
      <c r="F20" s="19"/>
      <c r="G20" s="19"/>
      <c r="H20" s="19"/>
      <c r="I20" s="19"/>
    </row>
    <row r="21" spans="1:9" s="6" customFormat="1" ht="13.5" customHeight="1" x14ac:dyDescent="0.15">
      <c r="A21" s="83" t="s">
        <v>3</v>
      </c>
      <c r="B21" s="83"/>
      <c r="C21" s="84"/>
      <c r="D21" s="78" t="s">
        <v>51</v>
      </c>
      <c r="E21" s="78" t="s">
        <v>52</v>
      </c>
      <c r="F21" s="78" t="s">
        <v>53</v>
      </c>
      <c r="G21" s="78" t="s">
        <v>174</v>
      </c>
      <c r="H21" s="78" t="s">
        <v>175</v>
      </c>
      <c r="I21" s="81" t="s">
        <v>176</v>
      </c>
    </row>
    <row r="22" spans="1:9" s="6" customFormat="1" ht="10.050000000000001" customHeight="1" x14ac:dyDescent="0.15">
      <c r="A22" s="85"/>
      <c r="B22" s="85"/>
      <c r="C22" s="86"/>
      <c r="D22" s="79"/>
      <c r="E22" s="79"/>
      <c r="F22" s="79"/>
      <c r="G22" s="79"/>
      <c r="H22" s="79"/>
      <c r="I22" s="82"/>
    </row>
    <row r="23" spans="1:9" s="2" customFormat="1" ht="4.05" customHeight="1" x14ac:dyDescent="0.15">
      <c r="A23" s="7"/>
      <c r="B23" s="7"/>
      <c r="C23" s="8"/>
      <c r="D23" s="9"/>
      <c r="E23" s="10"/>
      <c r="F23" s="10"/>
      <c r="G23" s="10"/>
      <c r="H23" s="10"/>
      <c r="I23" s="10"/>
    </row>
    <row r="24" spans="1:9" ht="17.100000000000001" customHeight="1" x14ac:dyDescent="0.15">
      <c r="A24" s="11"/>
      <c r="B24" s="11" t="s">
        <v>10</v>
      </c>
      <c r="C24" s="8"/>
      <c r="D24" s="34">
        <v>4500</v>
      </c>
      <c r="E24" s="35">
        <v>4500</v>
      </c>
      <c r="F24" s="35">
        <v>4500</v>
      </c>
      <c r="G24" s="35">
        <v>4500</v>
      </c>
      <c r="H24" s="35">
        <v>4500</v>
      </c>
      <c r="I24" s="35">
        <v>4500</v>
      </c>
    </row>
    <row r="25" spans="1:9" ht="17.100000000000001" customHeight="1" x14ac:dyDescent="0.15">
      <c r="A25" s="11"/>
      <c r="B25" s="11" t="s">
        <v>11</v>
      </c>
      <c r="C25" s="8"/>
      <c r="D25" s="34">
        <v>35616</v>
      </c>
      <c r="E25" s="35">
        <v>33471</v>
      </c>
      <c r="F25" s="35">
        <v>34553</v>
      </c>
      <c r="G25" s="35">
        <v>38483</v>
      </c>
      <c r="H25" s="35">
        <v>37749</v>
      </c>
      <c r="I25" s="35">
        <v>37433</v>
      </c>
    </row>
    <row r="26" spans="1:9" ht="17.100000000000001" customHeight="1" x14ac:dyDescent="0.15">
      <c r="A26" s="11"/>
      <c r="B26" s="11" t="s">
        <v>12</v>
      </c>
      <c r="C26" s="8"/>
      <c r="D26" s="34">
        <v>21006</v>
      </c>
      <c r="E26" s="35">
        <v>19878</v>
      </c>
      <c r="F26" s="35">
        <v>19263</v>
      </c>
      <c r="G26" s="35">
        <v>22306</v>
      </c>
      <c r="H26" s="35">
        <v>20712</v>
      </c>
      <c r="I26" s="35">
        <v>23228</v>
      </c>
    </row>
    <row r="27" spans="1:9" ht="17.100000000000001" customHeight="1" x14ac:dyDescent="0.15">
      <c r="A27" s="11"/>
      <c r="B27" s="11" t="s">
        <v>13</v>
      </c>
      <c r="C27" s="8"/>
      <c r="D27" s="34">
        <v>354191</v>
      </c>
      <c r="E27" s="35">
        <v>309505</v>
      </c>
      <c r="F27" s="35">
        <v>338157</v>
      </c>
      <c r="G27" s="35">
        <v>384893</v>
      </c>
      <c r="H27" s="35">
        <v>392200</v>
      </c>
      <c r="I27" s="35">
        <v>351722</v>
      </c>
    </row>
    <row r="28" spans="1:9" ht="17.100000000000001" customHeight="1" x14ac:dyDescent="0.15">
      <c r="A28" s="11"/>
      <c r="B28" s="11" t="s">
        <v>14</v>
      </c>
      <c r="C28" s="8"/>
      <c r="D28" s="34">
        <v>103296</v>
      </c>
      <c r="E28" s="35">
        <v>100388</v>
      </c>
      <c r="F28" s="35">
        <v>131765</v>
      </c>
      <c r="G28" s="35">
        <v>139151</v>
      </c>
      <c r="H28" s="35">
        <v>134901</v>
      </c>
      <c r="I28" s="35">
        <v>144374</v>
      </c>
    </row>
    <row r="29" spans="1:9" ht="17.100000000000001" customHeight="1" x14ac:dyDescent="0.15">
      <c r="A29" s="11"/>
      <c r="B29" s="11" t="s">
        <v>15</v>
      </c>
      <c r="C29" s="8"/>
      <c r="D29" s="34">
        <v>123631</v>
      </c>
      <c r="E29" s="35" t="s">
        <v>136</v>
      </c>
      <c r="F29" s="35" t="s">
        <v>136</v>
      </c>
      <c r="G29" s="35" t="s">
        <v>136</v>
      </c>
      <c r="H29" s="35" t="s">
        <v>136</v>
      </c>
      <c r="I29" s="35" t="s">
        <v>136</v>
      </c>
    </row>
    <row r="30" spans="1:9" ht="17.100000000000001" customHeight="1" x14ac:dyDescent="0.15">
      <c r="A30" s="11"/>
      <c r="B30" s="11" t="s">
        <v>54</v>
      </c>
      <c r="C30" s="8"/>
      <c r="D30" s="34" t="s">
        <v>136</v>
      </c>
      <c r="E30" s="35">
        <v>44077</v>
      </c>
      <c r="F30" s="35">
        <v>44386</v>
      </c>
      <c r="G30" s="35">
        <v>50770</v>
      </c>
      <c r="H30" s="35">
        <v>54243</v>
      </c>
      <c r="I30" s="35">
        <v>59033</v>
      </c>
    </row>
    <row r="31" spans="1:9" ht="17.100000000000001" customHeight="1" x14ac:dyDescent="0.15">
      <c r="A31" s="11"/>
      <c r="B31" s="11" t="s">
        <v>55</v>
      </c>
      <c r="C31" s="8"/>
      <c r="D31" s="34" t="s">
        <v>136</v>
      </c>
      <c r="E31" s="35">
        <v>11016</v>
      </c>
      <c r="F31" s="35">
        <v>12686</v>
      </c>
      <c r="G31" s="35">
        <v>11357</v>
      </c>
      <c r="H31" s="35">
        <v>12066</v>
      </c>
      <c r="I31" s="35">
        <v>11475</v>
      </c>
    </row>
    <row r="32" spans="1:9" ht="17.100000000000001" customHeight="1" x14ac:dyDescent="0.15">
      <c r="A32" s="11"/>
      <c r="B32" s="11" t="s">
        <v>16</v>
      </c>
      <c r="C32" s="8"/>
      <c r="D32" s="34">
        <v>317466</v>
      </c>
      <c r="E32" s="35">
        <v>335840</v>
      </c>
      <c r="F32" s="35">
        <v>352705</v>
      </c>
      <c r="G32" s="35">
        <v>351352</v>
      </c>
      <c r="H32" s="35">
        <v>340759</v>
      </c>
      <c r="I32" s="35">
        <v>356924</v>
      </c>
    </row>
    <row r="33" spans="1:9" ht="17.100000000000001" customHeight="1" x14ac:dyDescent="0.15">
      <c r="A33" s="11"/>
      <c r="B33" s="11" t="s">
        <v>17</v>
      </c>
      <c r="C33" s="8"/>
      <c r="D33" s="34">
        <v>210125</v>
      </c>
      <c r="E33" s="35">
        <v>222505</v>
      </c>
      <c r="F33" s="35">
        <v>206564</v>
      </c>
      <c r="G33" s="35">
        <v>271272</v>
      </c>
      <c r="H33" s="35">
        <v>300487</v>
      </c>
      <c r="I33" s="35">
        <v>220142</v>
      </c>
    </row>
    <row r="34" spans="1:9" ht="17.100000000000001" customHeight="1" x14ac:dyDescent="0.15">
      <c r="A34" s="11"/>
      <c r="B34" s="11" t="s">
        <v>18</v>
      </c>
      <c r="C34" s="8"/>
      <c r="D34" s="34">
        <v>206735</v>
      </c>
      <c r="E34" s="35">
        <v>214805</v>
      </c>
      <c r="F34" s="35">
        <v>196941</v>
      </c>
      <c r="G34" s="35">
        <v>218104</v>
      </c>
      <c r="H34" s="35">
        <v>249106</v>
      </c>
      <c r="I34" s="35">
        <v>227255</v>
      </c>
    </row>
    <row r="35" spans="1:9" ht="17.100000000000001" customHeight="1" x14ac:dyDescent="0.15">
      <c r="A35" s="11"/>
      <c r="B35" s="11" t="s">
        <v>19</v>
      </c>
      <c r="C35" s="8"/>
      <c r="D35" s="34">
        <v>248458</v>
      </c>
      <c r="E35" s="35">
        <v>229003</v>
      </c>
      <c r="F35" s="35">
        <v>237308</v>
      </c>
      <c r="G35" s="35">
        <v>273536</v>
      </c>
      <c r="H35" s="35">
        <v>268131</v>
      </c>
      <c r="I35" s="35">
        <v>267665</v>
      </c>
    </row>
    <row r="36" spans="1:9" ht="17.100000000000001" customHeight="1" x14ac:dyDescent="0.15">
      <c r="A36" s="11"/>
      <c r="B36" s="11" t="s">
        <v>56</v>
      </c>
      <c r="C36" s="8"/>
      <c r="D36" s="34" t="s">
        <v>136</v>
      </c>
      <c r="E36" s="35" t="s">
        <v>136</v>
      </c>
      <c r="F36" s="35" t="s">
        <v>136</v>
      </c>
      <c r="G36" s="35" t="s">
        <v>136</v>
      </c>
      <c r="H36" s="35" t="s">
        <v>136</v>
      </c>
      <c r="I36" s="35">
        <v>32567</v>
      </c>
    </row>
    <row r="37" spans="1:9" ht="17.100000000000001" customHeight="1" x14ac:dyDescent="0.15">
      <c r="A37" s="11"/>
      <c r="B37" s="11"/>
      <c r="C37" s="8"/>
      <c r="D37" s="34"/>
      <c r="E37" s="35"/>
      <c r="F37" s="35"/>
      <c r="G37" s="35"/>
      <c r="H37" s="35"/>
      <c r="I37" s="35"/>
    </row>
    <row r="38" spans="1:9" ht="17.100000000000001" customHeight="1" x14ac:dyDescent="0.15">
      <c r="A38" s="11"/>
      <c r="B38" s="11" t="s">
        <v>20</v>
      </c>
      <c r="C38" s="8"/>
      <c r="D38" s="38">
        <f>SUM(D24:D37)</f>
        <v>1625024</v>
      </c>
      <c r="E38" s="39">
        <f>SUM(E24:E37)</f>
        <v>1524988</v>
      </c>
      <c r="F38" s="39">
        <f>SUM(F24:F37)-2</f>
        <v>1578826</v>
      </c>
      <c r="G38" s="39">
        <f>SUM(G24:G37)-1</f>
        <v>1765723</v>
      </c>
      <c r="H38" s="39">
        <f>SUM(H24:H37)+1</f>
        <v>1814855</v>
      </c>
      <c r="I38" s="39">
        <f>SUM(I24:I37)-1</f>
        <v>1736317</v>
      </c>
    </row>
    <row r="39" spans="1:9" s="2" customFormat="1" ht="3" customHeight="1" x14ac:dyDescent="0.15">
      <c r="A39" s="22"/>
      <c r="B39" s="22"/>
      <c r="C39" s="23"/>
      <c r="D39" s="24"/>
      <c r="E39" s="25"/>
      <c r="F39" s="25"/>
      <c r="G39" s="25"/>
      <c r="H39" s="25"/>
      <c r="I39" s="25"/>
    </row>
    <row r="40" spans="1:9" ht="3" customHeight="1" x14ac:dyDescent="0.15"/>
    <row r="41" spans="1:9" ht="8.1" customHeight="1" x14ac:dyDescent="0.15">
      <c r="A41" s="80"/>
      <c r="B41" s="80"/>
      <c r="C41" s="80"/>
      <c r="D41" s="80"/>
      <c r="E41" s="80"/>
      <c r="F41" s="80"/>
      <c r="G41" s="80"/>
      <c r="H41" s="80"/>
      <c r="I41" s="80"/>
    </row>
  </sheetData>
  <mergeCells count="17">
    <mergeCell ref="G21:G22"/>
    <mergeCell ref="H21:H22"/>
    <mergeCell ref="I21:I22"/>
    <mergeCell ref="A41:I41"/>
    <mergeCell ref="A21:C22"/>
    <mergeCell ref="D21:D22"/>
    <mergeCell ref="E21:E22"/>
    <mergeCell ref="F21:F22"/>
    <mergeCell ref="A2:I2"/>
    <mergeCell ref="A3:H3"/>
    <mergeCell ref="A4:C5"/>
    <mergeCell ref="D4:D5"/>
    <mergeCell ref="E4:E5"/>
    <mergeCell ref="F4:F5"/>
    <mergeCell ref="G4:G5"/>
    <mergeCell ref="H4:H5"/>
    <mergeCell ref="I4:I5"/>
  </mergeCells>
  <phoneticPr fontId="6"/>
  <pageMargins left="0.78740157480314965" right="0.78740157480314965" top="0.86614173228346458" bottom="0.86614173228346458" header="0.62992125984251968" footer="0.39370078740157483"/>
  <pageSetup paperSize="9" scale="115" firstPageNumber="7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3"/>
  <sheetViews>
    <sheetView showGridLines="0" view="pageBreakPreview" zoomScaleNormal="100" zoomScaleSheetLayoutView="100" workbookViewId="0"/>
  </sheetViews>
  <sheetFormatPr defaultColWidth="9.42578125" defaultRowHeight="10.5" customHeight="1" x14ac:dyDescent="0.15"/>
  <cols>
    <col min="1" max="1" width="1.42578125" style="1" customWidth="1"/>
    <col min="2" max="2" width="16.42578125" style="1" customWidth="1"/>
    <col min="3" max="3" width="1.42578125" style="2" customWidth="1"/>
    <col min="4" max="8" width="13.140625" style="3" customWidth="1"/>
    <col min="9" max="9" width="13.140625" style="2" customWidth="1"/>
    <col min="10" max="16384" width="9.42578125" style="3"/>
  </cols>
  <sheetData>
    <row r="1" spans="1:9" ht="5.0999999999999996" customHeight="1" x14ac:dyDescent="0.15"/>
    <row r="2" spans="1:9" s="4" customFormat="1" ht="3" customHeight="1" x14ac:dyDescent="0.15">
      <c r="A2" s="87"/>
      <c r="B2" s="87"/>
      <c r="C2" s="87"/>
      <c r="D2" s="87"/>
      <c r="E2" s="87"/>
      <c r="F2" s="87"/>
      <c r="G2" s="87"/>
      <c r="H2" s="87"/>
      <c r="I2" s="87"/>
    </row>
    <row r="3" spans="1:9" ht="15" customHeight="1" x14ac:dyDescent="0.15">
      <c r="A3" s="88" t="s">
        <v>57</v>
      </c>
      <c r="B3" s="88"/>
      <c r="C3" s="88"/>
      <c r="D3" s="88"/>
      <c r="E3" s="88"/>
      <c r="F3" s="88"/>
      <c r="G3" s="88"/>
      <c r="H3" s="88"/>
      <c r="I3" s="5" t="s">
        <v>2</v>
      </c>
    </row>
    <row r="4" spans="1:9" s="6" customFormat="1" ht="13.5" customHeight="1" x14ac:dyDescent="0.15">
      <c r="A4" s="89" t="s">
        <v>3</v>
      </c>
      <c r="B4" s="89"/>
      <c r="C4" s="90"/>
      <c r="D4" s="91" t="s">
        <v>170</v>
      </c>
      <c r="E4" s="91" t="s">
        <v>58</v>
      </c>
      <c r="F4" s="91" t="s">
        <v>59</v>
      </c>
      <c r="G4" s="91" t="s">
        <v>60</v>
      </c>
      <c r="H4" s="91" t="s">
        <v>61</v>
      </c>
      <c r="I4" s="92" t="s">
        <v>48</v>
      </c>
    </row>
    <row r="5" spans="1:9" s="6" customFormat="1" ht="10.050000000000001" customHeight="1" x14ac:dyDescent="0.15">
      <c r="A5" s="85"/>
      <c r="B5" s="85"/>
      <c r="C5" s="86"/>
      <c r="D5" s="79"/>
      <c r="E5" s="79"/>
      <c r="F5" s="79"/>
      <c r="G5" s="79"/>
      <c r="H5" s="79"/>
      <c r="I5" s="82"/>
    </row>
    <row r="6" spans="1:9" s="2" customFormat="1" ht="3" customHeight="1" x14ac:dyDescent="0.15">
      <c r="A6" s="7"/>
      <c r="B6" s="7"/>
      <c r="C6" s="8"/>
      <c r="D6" s="9"/>
      <c r="E6" s="10"/>
      <c r="F6" s="10"/>
      <c r="G6" s="10"/>
      <c r="H6" s="10"/>
      <c r="I6" s="10"/>
    </row>
    <row r="7" spans="1:9" ht="17.100000000000001" customHeight="1" x14ac:dyDescent="0.15">
      <c r="A7" s="11"/>
      <c r="B7" s="11" t="s">
        <v>10</v>
      </c>
      <c r="C7" s="8"/>
      <c r="D7" s="34">
        <v>4500</v>
      </c>
      <c r="E7" s="35">
        <v>4500</v>
      </c>
      <c r="F7" s="35">
        <v>4500</v>
      </c>
      <c r="G7" s="35">
        <v>4500</v>
      </c>
      <c r="H7" s="35">
        <v>4500</v>
      </c>
      <c r="I7" s="35">
        <v>4500</v>
      </c>
    </row>
    <row r="8" spans="1:9" ht="17.100000000000001" customHeight="1" x14ac:dyDescent="0.15">
      <c r="A8" s="11"/>
      <c r="B8" s="11" t="s">
        <v>11</v>
      </c>
      <c r="C8" s="8"/>
      <c r="D8" s="34">
        <v>34751</v>
      </c>
      <c r="E8" s="35">
        <v>32806</v>
      </c>
      <c r="F8" s="35">
        <v>33071</v>
      </c>
      <c r="G8" s="35">
        <v>37244</v>
      </c>
      <c r="H8" s="35">
        <v>38452</v>
      </c>
      <c r="I8" s="35">
        <v>39705</v>
      </c>
    </row>
    <row r="9" spans="1:9" ht="17.100000000000001" customHeight="1" x14ac:dyDescent="0.15">
      <c r="A9" s="11"/>
      <c r="B9" s="11" t="s">
        <v>12</v>
      </c>
      <c r="C9" s="8"/>
      <c r="D9" s="34">
        <v>19469</v>
      </c>
      <c r="E9" s="35">
        <v>23469</v>
      </c>
      <c r="F9" s="35">
        <v>35735</v>
      </c>
      <c r="G9" s="35">
        <v>30700</v>
      </c>
      <c r="H9" s="35">
        <v>32932</v>
      </c>
      <c r="I9" s="35">
        <v>30266</v>
      </c>
    </row>
    <row r="10" spans="1:9" ht="17.100000000000001" customHeight="1" x14ac:dyDescent="0.15">
      <c r="A10" s="11"/>
      <c r="B10" s="11" t="s">
        <v>13</v>
      </c>
      <c r="C10" s="8"/>
      <c r="D10" s="34">
        <v>335477</v>
      </c>
      <c r="E10" s="35">
        <v>266981</v>
      </c>
      <c r="F10" s="35">
        <v>341796</v>
      </c>
      <c r="G10" s="35">
        <v>404412</v>
      </c>
      <c r="H10" s="35">
        <v>433638</v>
      </c>
      <c r="I10" s="35">
        <v>436294</v>
      </c>
    </row>
    <row r="11" spans="1:9" ht="17.100000000000001" customHeight="1" x14ac:dyDescent="0.15">
      <c r="A11" s="11"/>
      <c r="B11" s="11" t="s">
        <v>14</v>
      </c>
      <c r="C11" s="8"/>
      <c r="D11" s="34">
        <v>143320</v>
      </c>
      <c r="E11" s="35">
        <v>137239</v>
      </c>
      <c r="F11" s="35">
        <v>148083</v>
      </c>
      <c r="G11" s="35">
        <v>152105</v>
      </c>
      <c r="H11" s="35">
        <v>154732</v>
      </c>
      <c r="I11" s="35">
        <v>151099</v>
      </c>
    </row>
    <row r="12" spans="1:9" ht="17.100000000000001" customHeight="1" x14ac:dyDescent="0.15">
      <c r="A12" s="11"/>
      <c r="B12" s="11" t="s">
        <v>54</v>
      </c>
      <c r="C12" s="8"/>
      <c r="D12" s="34">
        <v>58855</v>
      </c>
      <c r="E12" s="35">
        <v>55031</v>
      </c>
      <c r="F12" s="35">
        <v>99434</v>
      </c>
      <c r="G12" s="35">
        <v>122074</v>
      </c>
      <c r="H12" s="35">
        <v>129827</v>
      </c>
      <c r="I12" s="35">
        <v>103447</v>
      </c>
    </row>
    <row r="13" spans="1:9" ht="17.100000000000001" customHeight="1" x14ac:dyDescent="0.15">
      <c r="A13" s="11"/>
      <c r="B13" s="11" t="s">
        <v>55</v>
      </c>
      <c r="C13" s="8"/>
      <c r="D13" s="34">
        <v>10923</v>
      </c>
      <c r="E13" s="35">
        <v>10392</v>
      </c>
      <c r="F13" s="35">
        <v>11268</v>
      </c>
      <c r="G13" s="35">
        <v>12814</v>
      </c>
      <c r="H13" s="35">
        <v>13399</v>
      </c>
      <c r="I13" s="35">
        <v>12409</v>
      </c>
    </row>
    <row r="14" spans="1:9" ht="17.100000000000001" customHeight="1" x14ac:dyDescent="0.15">
      <c r="A14" s="11"/>
      <c r="B14" s="11" t="s">
        <v>16</v>
      </c>
      <c r="C14" s="8"/>
      <c r="D14" s="34">
        <v>335495</v>
      </c>
      <c r="E14" s="35">
        <v>328817</v>
      </c>
      <c r="F14" s="35">
        <v>343908</v>
      </c>
      <c r="G14" s="35">
        <v>353171</v>
      </c>
      <c r="H14" s="35">
        <v>193206</v>
      </c>
      <c r="I14" s="35">
        <v>192070</v>
      </c>
    </row>
    <row r="15" spans="1:9" ht="17.100000000000001" customHeight="1" x14ac:dyDescent="0.15">
      <c r="A15" s="11"/>
      <c r="B15" s="11" t="s">
        <v>17</v>
      </c>
      <c r="C15" s="8"/>
      <c r="D15" s="34">
        <v>145088</v>
      </c>
      <c r="E15" s="35">
        <v>137430</v>
      </c>
      <c r="F15" s="35">
        <v>219866</v>
      </c>
      <c r="G15" s="35">
        <v>234992</v>
      </c>
      <c r="H15" s="35">
        <v>197906</v>
      </c>
      <c r="I15" s="35">
        <v>186275</v>
      </c>
    </row>
    <row r="16" spans="1:9" ht="17.100000000000001" customHeight="1" x14ac:dyDescent="0.15">
      <c r="A16" s="11"/>
      <c r="B16" s="11" t="s">
        <v>18</v>
      </c>
      <c r="C16" s="8"/>
      <c r="D16" s="34">
        <v>200824</v>
      </c>
      <c r="E16" s="35">
        <v>227488</v>
      </c>
      <c r="F16" s="35">
        <v>373575</v>
      </c>
      <c r="G16" s="35">
        <v>462644</v>
      </c>
      <c r="H16" s="35">
        <v>458528</v>
      </c>
      <c r="I16" s="35">
        <v>496558</v>
      </c>
    </row>
    <row r="17" spans="1:9" ht="17.100000000000001" customHeight="1" x14ac:dyDescent="0.15">
      <c r="A17" s="11"/>
      <c r="B17" s="11" t="s">
        <v>19</v>
      </c>
      <c r="C17" s="8"/>
      <c r="D17" s="34">
        <v>242034</v>
      </c>
      <c r="E17" s="35">
        <v>227128</v>
      </c>
      <c r="F17" s="35">
        <v>312809</v>
      </c>
      <c r="G17" s="35">
        <v>409975</v>
      </c>
      <c r="H17" s="35">
        <v>483352</v>
      </c>
      <c r="I17" s="35">
        <v>536377</v>
      </c>
    </row>
    <row r="18" spans="1:9" ht="17.100000000000001" customHeight="1" x14ac:dyDescent="0.15">
      <c r="A18" s="11"/>
      <c r="B18" s="11" t="s">
        <v>56</v>
      </c>
      <c r="C18" s="8"/>
      <c r="D18" s="34">
        <v>27122</v>
      </c>
      <c r="E18" s="35">
        <v>25591</v>
      </c>
      <c r="F18" s="35">
        <v>26091</v>
      </c>
      <c r="G18" s="35">
        <v>30025</v>
      </c>
      <c r="H18" s="35">
        <v>22525</v>
      </c>
      <c r="I18" s="35">
        <v>17470</v>
      </c>
    </row>
    <row r="19" spans="1:9" ht="17.100000000000001" customHeight="1" x14ac:dyDescent="0.15">
      <c r="A19" s="11"/>
      <c r="B19" s="11"/>
      <c r="C19" s="8"/>
      <c r="D19" s="34"/>
      <c r="E19" s="35"/>
      <c r="F19" s="35"/>
      <c r="G19" s="35"/>
      <c r="H19" s="35"/>
      <c r="I19" s="35"/>
    </row>
    <row r="20" spans="1:9" ht="17.100000000000001" customHeight="1" x14ac:dyDescent="0.15">
      <c r="A20" s="11"/>
      <c r="B20" s="11" t="s">
        <v>20</v>
      </c>
      <c r="C20" s="8"/>
      <c r="D20" s="38">
        <v>1557863</v>
      </c>
      <c r="E20" s="39">
        <v>1476875</v>
      </c>
      <c r="F20" s="39">
        <v>1950140</v>
      </c>
      <c r="G20" s="39">
        <v>2254662</v>
      </c>
      <c r="H20" s="39">
        <v>2163003</v>
      </c>
      <c r="I20" s="39">
        <v>2206477</v>
      </c>
    </row>
    <row r="21" spans="1:9" s="2" customFormat="1" ht="3" customHeight="1" x14ac:dyDescent="0.15">
      <c r="A21" s="7"/>
      <c r="B21" s="7"/>
      <c r="C21" s="8"/>
      <c r="D21" s="12"/>
      <c r="E21" s="13"/>
      <c r="F21" s="13"/>
      <c r="G21" s="13"/>
      <c r="H21" s="13"/>
      <c r="I21" s="13"/>
    </row>
    <row r="22" spans="1:9" ht="2.1" customHeight="1" x14ac:dyDescent="0.15">
      <c r="A22" s="21"/>
      <c r="B22" s="21"/>
      <c r="C22" s="17"/>
      <c r="D22" s="18"/>
      <c r="E22" s="19"/>
      <c r="F22" s="19"/>
      <c r="G22" s="19"/>
      <c r="H22" s="19"/>
      <c r="I22" s="19"/>
    </row>
    <row r="23" spans="1:9" s="6" customFormat="1" ht="13.5" customHeight="1" x14ac:dyDescent="0.15">
      <c r="A23" s="83" t="s">
        <v>3</v>
      </c>
      <c r="B23" s="83"/>
      <c r="C23" s="84"/>
      <c r="D23" s="78" t="s">
        <v>62</v>
      </c>
      <c r="E23" s="78" t="s">
        <v>50</v>
      </c>
      <c r="F23" s="78" t="s">
        <v>63</v>
      </c>
      <c r="G23" s="78" t="s">
        <v>52</v>
      </c>
      <c r="H23" s="78" t="s">
        <v>7</v>
      </c>
      <c r="I23" s="81" t="s">
        <v>64</v>
      </c>
    </row>
    <row r="24" spans="1:9" s="6" customFormat="1" ht="10.050000000000001" customHeight="1" x14ac:dyDescent="0.15">
      <c r="A24" s="85"/>
      <c r="B24" s="85"/>
      <c r="C24" s="86"/>
      <c r="D24" s="79"/>
      <c r="E24" s="79"/>
      <c r="F24" s="79"/>
      <c r="G24" s="79"/>
      <c r="H24" s="79"/>
      <c r="I24" s="82"/>
    </row>
    <row r="25" spans="1:9" s="2" customFormat="1" ht="4.05" customHeight="1" x14ac:dyDescent="0.15">
      <c r="A25" s="7"/>
      <c r="B25" s="7"/>
      <c r="C25" s="8"/>
      <c r="D25" s="9"/>
      <c r="E25" s="10"/>
      <c r="F25" s="10"/>
      <c r="G25" s="10"/>
      <c r="H25" s="10"/>
      <c r="I25" s="10"/>
    </row>
    <row r="26" spans="1:9" ht="17.100000000000001" customHeight="1" x14ac:dyDescent="0.15">
      <c r="A26" s="11"/>
      <c r="B26" s="11" t="s">
        <v>10</v>
      </c>
      <c r="C26" s="8"/>
      <c r="D26" s="34">
        <v>4500</v>
      </c>
      <c r="E26" s="35">
        <v>4500</v>
      </c>
      <c r="F26" s="35">
        <v>4500</v>
      </c>
      <c r="G26" s="35">
        <v>4500</v>
      </c>
      <c r="H26" s="35">
        <v>4500</v>
      </c>
      <c r="I26" s="35">
        <v>4500</v>
      </c>
    </row>
    <row r="27" spans="1:9" ht="17.100000000000001" customHeight="1" x14ac:dyDescent="0.15">
      <c r="A27" s="11"/>
      <c r="B27" s="11" t="s">
        <v>11</v>
      </c>
      <c r="C27" s="8"/>
      <c r="D27" s="34">
        <v>41037</v>
      </c>
      <c r="E27" s="35">
        <v>48388</v>
      </c>
      <c r="F27" s="35">
        <v>52593</v>
      </c>
      <c r="G27" s="35">
        <v>53035</v>
      </c>
      <c r="H27" s="35">
        <v>57889</v>
      </c>
      <c r="I27" s="35">
        <v>65329</v>
      </c>
    </row>
    <row r="28" spans="1:9" ht="17.100000000000001" customHeight="1" x14ac:dyDescent="0.15">
      <c r="A28" s="11"/>
      <c r="B28" s="11" t="s">
        <v>12</v>
      </c>
      <c r="C28" s="8"/>
      <c r="D28" s="34">
        <v>32095</v>
      </c>
      <c r="E28" s="35">
        <v>50143</v>
      </c>
      <c r="F28" s="35">
        <v>48175</v>
      </c>
      <c r="G28" s="35">
        <v>57125</v>
      </c>
      <c r="H28" s="35">
        <v>66779</v>
      </c>
      <c r="I28" s="35">
        <v>74005</v>
      </c>
    </row>
    <row r="29" spans="1:9" ht="17.100000000000001" customHeight="1" x14ac:dyDescent="0.15">
      <c r="A29" s="11"/>
      <c r="B29" s="11" t="s">
        <v>13</v>
      </c>
      <c r="C29" s="8"/>
      <c r="D29" s="34">
        <v>437337</v>
      </c>
      <c r="E29" s="35">
        <v>513694</v>
      </c>
      <c r="F29" s="35">
        <v>991178</v>
      </c>
      <c r="G29" s="35">
        <v>1426861</v>
      </c>
      <c r="H29" s="35">
        <v>1718383</v>
      </c>
      <c r="I29" s="35">
        <v>2492572</v>
      </c>
    </row>
    <row r="30" spans="1:9" ht="17.100000000000001" customHeight="1" x14ac:dyDescent="0.15">
      <c r="A30" s="11"/>
      <c r="B30" s="11" t="s">
        <v>14</v>
      </c>
      <c r="C30" s="8"/>
      <c r="D30" s="34">
        <v>142573</v>
      </c>
      <c r="E30" s="35">
        <v>145642</v>
      </c>
      <c r="F30" s="35">
        <v>145942</v>
      </c>
      <c r="G30" s="35">
        <v>161326</v>
      </c>
      <c r="H30" s="35">
        <v>194954</v>
      </c>
      <c r="I30" s="35">
        <v>269720</v>
      </c>
    </row>
    <row r="31" spans="1:9" ht="17.100000000000001" customHeight="1" x14ac:dyDescent="0.15">
      <c r="A31" s="11"/>
      <c r="B31" s="11" t="s">
        <v>65</v>
      </c>
      <c r="C31" s="8"/>
      <c r="D31" s="34" t="s">
        <v>137</v>
      </c>
      <c r="E31" s="35">
        <v>60372</v>
      </c>
      <c r="F31" s="35">
        <v>150795</v>
      </c>
      <c r="G31" s="35">
        <v>165027</v>
      </c>
      <c r="H31" s="35">
        <v>150994</v>
      </c>
      <c r="I31" s="35">
        <v>188887</v>
      </c>
    </row>
    <row r="32" spans="1:9" ht="17.100000000000001" customHeight="1" x14ac:dyDescent="0.15">
      <c r="A32" s="11"/>
      <c r="B32" s="11" t="s">
        <v>54</v>
      </c>
      <c r="C32" s="8"/>
      <c r="D32" s="34">
        <v>98627</v>
      </c>
      <c r="E32" s="35">
        <v>115352</v>
      </c>
      <c r="F32" s="35">
        <v>132707</v>
      </c>
      <c r="G32" s="35">
        <v>225133</v>
      </c>
      <c r="H32" s="35">
        <v>333568</v>
      </c>
      <c r="I32" s="35">
        <v>546622</v>
      </c>
    </row>
    <row r="33" spans="1:9" ht="17.100000000000001" customHeight="1" x14ac:dyDescent="0.15">
      <c r="A33" s="11"/>
      <c r="B33" s="11" t="s">
        <v>55</v>
      </c>
      <c r="C33" s="8"/>
      <c r="D33" s="34">
        <v>17152</v>
      </c>
      <c r="E33" s="35">
        <v>28398</v>
      </c>
      <c r="F33" s="35">
        <v>52730</v>
      </c>
      <c r="G33" s="35">
        <v>94543</v>
      </c>
      <c r="H33" s="35">
        <v>147745</v>
      </c>
      <c r="I33" s="35">
        <v>291731</v>
      </c>
    </row>
    <row r="34" spans="1:9" ht="17.100000000000001" customHeight="1" x14ac:dyDescent="0.15">
      <c r="A34" s="11"/>
      <c r="B34" s="11" t="s">
        <v>16</v>
      </c>
      <c r="C34" s="8"/>
      <c r="D34" s="34">
        <v>198391</v>
      </c>
      <c r="E34" s="35">
        <v>202283</v>
      </c>
      <c r="F34" s="35">
        <v>221926</v>
      </c>
      <c r="G34" s="35">
        <v>298516</v>
      </c>
      <c r="H34" s="35">
        <v>381228</v>
      </c>
      <c r="I34" s="35">
        <v>452957</v>
      </c>
    </row>
    <row r="35" spans="1:9" ht="17.100000000000001" customHeight="1" x14ac:dyDescent="0.15">
      <c r="A35" s="11"/>
      <c r="B35" s="11" t="s">
        <v>17</v>
      </c>
      <c r="C35" s="8"/>
      <c r="D35" s="34">
        <v>213182</v>
      </c>
      <c r="E35" s="35">
        <v>271733</v>
      </c>
      <c r="F35" s="35">
        <v>292090</v>
      </c>
      <c r="G35" s="35">
        <v>336502</v>
      </c>
      <c r="H35" s="35">
        <v>524059</v>
      </c>
      <c r="I35" s="35">
        <v>667548</v>
      </c>
    </row>
    <row r="36" spans="1:9" ht="17.100000000000001" customHeight="1" x14ac:dyDescent="0.15">
      <c r="A36" s="11"/>
      <c r="B36" s="11" t="s">
        <v>18</v>
      </c>
      <c r="C36" s="8"/>
      <c r="D36" s="34">
        <v>510719</v>
      </c>
      <c r="E36" s="35">
        <v>591475</v>
      </c>
      <c r="F36" s="35">
        <v>487500</v>
      </c>
      <c r="G36" s="35">
        <v>825075</v>
      </c>
      <c r="H36" s="35">
        <v>1192469</v>
      </c>
      <c r="I36" s="35">
        <v>1515250</v>
      </c>
    </row>
    <row r="37" spans="1:9" ht="17.100000000000001" customHeight="1" x14ac:dyDescent="0.15">
      <c r="A37" s="11"/>
      <c r="B37" s="11" t="s">
        <v>19</v>
      </c>
      <c r="C37" s="8"/>
      <c r="D37" s="34">
        <v>567450</v>
      </c>
      <c r="E37" s="35">
        <v>645364</v>
      </c>
      <c r="F37" s="35">
        <v>679246</v>
      </c>
      <c r="G37" s="35">
        <v>803534</v>
      </c>
      <c r="H37" s="35">
        <v>1033711</v>
      </c>
      <c r="I37" s="35">
        <v>1497374</v>
      </c>
    </row>
    <row r="38" spans="1:9" ht="17.100000000000001" customHeight="1" x14ac:dyDescent="0.15">
      <c r="A38" s="11"/>
      <c r="B38" s="11" t="s">
        <v>56</v>
      </c>
      <c r="C38" s="8"/>
      <c r="D38" s="34">
        <v>19108</v>
      </c>
      <c r="E38" s="35">
        <v>31807</v>
      </c>
      <c r="F38" s="35">
        <v>28641</v>
      </c>
      <c r="G38" s="35">
        <v>42650</v>
      </c>
      <c r="H38" s="35">
        <v>53923</v>
      </c>
      <c r="I38" s="35">
        <v>67391</v>
      </c>
    </row>
    <row r="39" spans="1:9" ht="17.100000000000001" customHeight="1" x14ac:dyDescent="0.15">
      <c r="A39" s="11"/>
      <c r="B39" s="11"/>
      <c r="C39" s="8"/>
      <c r="D39" s="34"/>
      <c r="E39" s="35"/>
      <c r="F39" s="35"/>
      <c r="G39" s="35"/>
      <c r="H39" s="35"/>
      <c r="I39" s="35"/>
    </row>
    <row r="40" spans="1:9" ht="17.100000000000001" customHeight="1" x14ac:dyDescent="0.15">
      <c r="A40" s="11"/>
      <c r="B40" s="11" t="s">
        <v>20</v>
      </c>
      <c r="C40" s="8"/>
      <c r="D40" s="38">
        <v>2282175</v>
      </c>
      <c r="E40" s="39">
        <v>2709157</v>
      </c>
      <c r="F40" s="39">
        <v>3288029</v>
      </c>
      <c r="G40" s="39">
        <v>4493833</v>
      </c>
      <c r="H40" s="39">
        <v>5860213</v>
      </c>
      <c r="I40" s="39">
        <v>8133891</v>
      </c>
    </row>
    <row r="41" spans="1:9" s="2" customFormat="1" ht="3" customHeight="1" x14ac:dyDescent="0.15">
      <c r="A41" s="22"/>
      <c r="B41" s="22"/>
      <c r="C41" s="23"/>
      <c r="D41" s="24"/>
      <c r="E41" s="25"/>
      <c r="F41" s="25"/>
      <c r="G41" s="25"/>
      <c r="H41" s="25"/>
      <c r="I41" s="25"/>
    </row>
    <row r="42" spans="1:9" ht="3" customHeight="1" x14ac:dyDescent="0.15"/>
    <row r="43" spans="1:9" ht="8.1" customHeight="1" x14ac:dyDescent="0.15">
      <c r="A43" s="80"/>
      <c r="B43" s="80"/>
      <c r="C43" s="80"/>
      <c r="D43" s="80"/>
      <c r="E43" s="80"/>
      <c r="F43" s="80"/>
      <c r="G43" s="80"/>
      <c r="H43" s="80"/>
      <c r="I43" s="80"/>
    </row>
  </sheetData>
  <mergeCells count="17">
    <mergeCell ref="G23:G24"/>
    <mergeCell ref="H23:H24"/>
    <mergeCell ref="I23:I24"/>
    <mergeCell ref="A43:I43"/>
    <mergeCell ref="A23:C24"/>
    <mergeCell ref="D23:D24"/>
    <mergeCell ref="E23:E24"/>
    <mergeCell ref="F23:F24"/>
    <mergeCell ref="A2:I2"/>
    <mergeCell ref="A3:H3"/>
    <mergeCell ref="A4:C5"/>
    <mergeCell ref="D4:D5"/>
    <mergeCell ref="E4:E5"/>
    <mergeCell ref="F4:F5"/>
    <mergeCell ref="G4:G5"/>
    <mergeCell ref="H4:H5"/>
    <mergeCell ref="I4:I5"/>
  </mergeCells>
  <phoneticPr fontId="6"/>
  <pageMargins left="0.78740157480314965" right="0.78740157480314965" top="0.86614173228346458" bottom="0.86614173228346458" header="0.62992125984251968" footer="0.39370078740157483"/>
  <pageSetup paperSize="9" scale="115" firstPageNumber="7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6"/>
  <sheetViews>
    <sheetView showGridLines="0" view="pageBreakPreview" zoomScaleNormal="100" zoomScaleSheetLayoutView="100" workbookViewId="0"/>
  </sheetViews>
  <sheetFormatPr defaultColWidth="9.42578125" defaultRowHeight="10.5" customHeight="1" x14ac:dyDescent="0.15"/>
  <cols>
    <col min="1" max="1" width="1" style="1" customWidth="1"/>
    <col min="2" max="2" width="18.85546875" style="1" customWidth="1"/>
    <col min="3" max="3" width="1" style="2" customWidth="1"/>
    <col min="4" max="7" width="15.42578125" style="3" customWidth="1"/>
    <col min="8" max="8" width="15.42578125" style="2" customWidth="1"/>
    <col min="9" max="16384" width="9.42578125" style="3"/>
  </cols>
  <sheetData>
    <row r="1" spans="1:8" ht="5.0999999999999996" customHeight="1" x14ac:dyDescent="0.15"/>
    <row r="2" spans="1:8" ht="15" customHeight="1" x14ac:dyDescent="0.15">
      <c r="A2" s="88" t="s">
        <v>66</v>
      </c>
      <c r="B2" s="88"/>
      <c r="C2" s="88"/>
      <c r="D2" s="88"/>
      <c r="E2" s="88"/>
      <c r="F2" s="88"/>
      <c r="G2" s="88"/>
      <c r="H2" s="5" t="s">
        <v>2</v>
      </c>
    </row>
    <row r="3" spans="1:8" s="6" customFormat="1" ht="13.5" customHeight="1" x14ac:dyDescent="0.15">
      <c r="A3" s="89" t="s">
        <v>3</v>
      </c>
      <c r="B3" s="89"/>
      <c r="C3" s="90"/>
      <c r="D3" s="91" t="s">
        <v>67</v>
      </c>
      <c r="E3" s="91" t="s">
        <v>68</v>
      </c>
      <c r="F3" s="91" t="s">
        <v>69</v>
      </c>
      <c r="G3" s="91" t="s">
        <v>8</v>
      </c>
      <c r="H3" s="92" t="s">
        <v>9</v>
      </c>
    </row>
    <row r="4" spans="1:8" s="6" customFormat="1" ht="10.050000000000001" customHeight="1" x14ac:dyDescent="0.15">
      <c r="A4" s="85"/>
      <c r="B4" s="85"/>
      <c r="C4" s="86"/>
      <c r="D4" s="79"/>
      <c r="E4" s="79"/>
      <c r="F4" s="79"/>
      <c r="G4" s="79"/>
      <c r="H4" s="82"/>
    </row>
    <row r="5" spans="1:8" s="2" customFormat="1" ht="4.05" customHeight="1" x14ac:dyDescent="0.15">
      <c r="A5" s="7"/>
      <c r="B5" s="7"/>
      <c r="C5" s="8"/>
      <c r="D5" s="9"/>
      <c r="E5" s="10"/>
      <c r="F5" s="10"/>
      <c r="G5" s="10"/>
      <c r="H5" s="10"/>
    </row>
    <row r="6" spans="1:8" ht="11.25" customHeight="1" x14ac:dyDescent="0.15">
      <c r="A6" s="11"/>
      <c r="B6" s="11" t="s">
        <v>10</v>
      </c>
      <c r="C6" s="8"/>
      <c r="D6" s="34">
        <v>4500</v>
      </c>
      <c r="E6" s="35">
        <v>4500</v>
      </c>
      <c r="F6" s="35">
        <v>4500</v>
      </c>
      <c r="G6" s="35">
        <v>4500</v>
      </c>
      <c r="H6" s="35">
        <v>4500</v>
      </c>
    </row>
    <row r="7" spans="1:8" ht="11.25" customHeight="1" x14ac:dyDescent="0.15">
      <c r="A7" s="11"/>
      <c r="B7" s="11" t="s">
        <v>11</v>
      </c>
      <c r="C7" s="8"/>
      <c r="D7" s="34">
        <v>73943</v>
      </c>
      <c r="E7" s="35">
        <v>75784</v>
      </c>
      <c r="F7" s="35">
        <v>87067</v>
      </c>
      <c r="G7" s="35">
        <v>166023</v>
      </c>
      <c r="H7" s="35">
        <v>520358</v>
      </c>
    </row>
    <row r="8" spans="1:8" ht="11.25" customHeight="1" x14ac:dyDescent="0.15">
      <c r="A8" s="11"/>
      <c r="B8" s="11" t="s">
        <v>12</v>
      </c>
      <c r="C8" s="8"/>
      <c r="D8" s="34">
        <v>59991</v>
      </c>
      <c r="E8" s="35">
        <v>43915</v>
      </c>
      <c r="F8" s="35">
        <v>44955</v>
      </c>
      <c r="G8" s="35">
        <v>420396</v>
      </c>
      <c r="H8" s="35">
        <v>286351</v>
      </c>
    </row>
    <row r="9" spans="1:8" ht="11.25" customHeight="1" x14ac:dyDescent="0.15">
      <c r="A9" s="11"/>
      <c r="B9" s="11" t="s">
        <v>13</v>
      </c>
      <c r="C9" s="8"/>
      <c r="D9" s="34">
        <v>4606270</v>
      </c>
      <c r="E9" s="35">
        <v>7228079</v>
      </c>
      <c r="F9" s="35">
        <v>10958745</v>
      </c>
      <c r="G9" s="35">
        <v>5797105</v>
      </c>
      <c r="H9" s="35">
        <v>75952328</v>
      </c>
    </row>
    <row r="10" spans="1:8" ht="11.25" customHeight="1" x14ac:dyDescent="0.15">
      <c r="A10" s="11"/>
      <c r="B10" s="11" t="s">
        <v>14</v>
      </c>
      <c r="C10" s="8"/>
      <c r="D10" s="34">
        <v>321497</v>
      </c>
      <c r="E10" s="35">
        <v>385713</v>
      </c>
      <c r="F10" s="35">
        <v>588528</v>
      </c>
      <c r="G10" s="35">
        <v>966212</v>
      </c>
      <c r="H10" s="35">
        <v>2296707</v>
      </c>
    </row>
    <row r="11" spans="1:8" ht="11.85" customHeight="1" x14ac:dyDescent="0.15">
      <c r="A11" s="11"/>
      <c r="B11" s="11"/>
      <c r="C11" s="8"/>
      <c r="D11" s="34"/>
      <c r="E11" s="35"/>
      <c r="F11" s="35"/>
      <c r="G11" s="35"/>
      <c r="H11" s="35"/>
    </row>
    <row r="12" spans="1:8" ht="11.25" customHeight="1" x14ac:dyDescent="0.15">
      <c r="A12" s="11"/>
      <c r="B12" s="11" t="s">
        <v>65</v>
      </c>
      <c r="C12" s="8"/>
      <c r="D12" s="34">
        <v>252007</v>
      </c>
      <c r="E12" s="35">
        <v>370645</v>
      </c>
      <c r="F12" s="35">
        <v>585452</v>
      </c>
      <c r="G12" s="35">
        <v>1672452</v>
      </c>
      <c r="H12" s="35">
        <v>6896292</v>
      </c>
    </row>
    <row r="13" spans="1:8" ht="11.25" customHeight="1" x14ac:dyDescent="0.15">
      <c r="A13" s="11"/>
      <c r="B13" s="11" t="s">
        <v>54</v>
      </c>
      <c r="C13" s="8"/>
      <c r="D13" s="34">
        <v>632500</v>
      </c>
      <c r="E13" s="35" t="s">
        <v>137</v>
      </c>
      <c r="F13" s="35" t="s">
        <v>137</v>
      </c>
      <c r="G13" s="35">
        <v>3077149</v>
      </c>
      <c r="H13" s="35">
        <v>11589630</v>
      </c>
    </row>
    <row r="14" spans="1:8" ht="11.25" customHeight="1" x14ac:dyDescent="0.15">
      <c r="A14" s="11"/>
      <c r="B14" s="11" t="s">
        <v>70</v>
      </c>
      <c r="C14" s="8"/>
      <c r="D14" s="34" t="s">
        <v>137</v>
      </c>
      <c r="E14" s="35">
        <v>1442009</v>
      </c>
      <c r="F14" s="35">
        <v>2077075</v>
      </c>
      <c r="G14" s="35" t="s">
        <v>137</v>
      </c>
      <c r="H14" s="35" t="s">
        <v>137</v>
      </c>
    </row>
    <row r="15" spans="1:8" ht="11.25" customHeight="1" x14ac:dyDescent="0.15">
      <c r="A15" s="11"/>
      <c r="B15" s="11" t="s">
        <v>55</v>
      </c>
      <c r="C15" s="8"/>
      <c r="D15" s="34">
        <v>632276</v>
      </c>
      <c r="E15" s="35" t="s">
        <v>137</v>
      </c>
      <c r="F15" s="35" t="s">
        <v>137</v>
      </c>
      <c r="G15" s="35">
        <v>3825694</v>
      </c>
      <c r="H15" s="35">
        <v>3880643</v>
      </c>
    </row>
    <row r="16" spans="1:8" ht="11.25" customHeight="1" x14ac:dyDescent="0.15">
      <c r="A16" s="11"/>
      <c r="B16" s="11" t="s">
        <v>71</v>
      </c>
      <c r="C16" s="8"/>
      <c r="D16" s="34" t="s">
        <v>137</v>
      </c>
      <c r="E16" s="35">
        <v>859721</v>
      </c>
      <c r="F16" s="35">
        <v>1950172</v>
      </c>
      <c r="G16" s="35" t="s">
        <v>137</v>
      </c>
      <c r="H16" s="35" t="s">
        <v>137</v>
      </c>
    </row>
    <row r="17" spans="1:8" ht="11.85" customHeight="1" x14ac:dyDescent="0.15">
      <c r="A17" s="11"/>
      <c r="B17" s="11"/>
      <c r="C17" s="8"/>
      <c r="D17" s="34"/>
      <c r="E17" s="35"/>
      <c r="F17" s="35"/>
      <c r="G17" s="35"/>
      <c r="H17" s="35"/>
    </row>
    <row r="18" spans="1:8" ht="11.25" customHeight="1" x14ac:dyDescent="0.15">
      <c r="A18" s="11"/>
      <c r="B18" s="11" t="s">
        <v>72</v>
      </c>
      <c r="C18" s="8"/>
      <c r="D18" s="34" t="s">
        <v>137</v>
      </c>
      <c r="E18" s="35">
        <v>646520</v>
      </c>
      <c r="F18" s="35">
        <v>781603</v>
      </c>
      <c r="G18" s="35" t="s">
        <v>137</v>
      </c>
      <c r="H18" s="35" t="s">
        <v>137</v>
      </c>
    </row>
    <row r="19" spans="1:8" ht="11.25" customHeight="1" x14ac:dyDescent="0.15">
      <c r="A19" s="11"/>
      <c r="B19" s="11" t="s">
        <v>73</v>
      </c>
      <c r="C19" s="8"/>
      <c r="D19" s="34" t="s">
        <v>137</v>
      </c>
      <c r="E19" s="35" t="s">
        <v>137</v>
      </c>
      <c r="F19" s="35" t="s">
        <v>137</v>
      </c>
      <c r="G19" s="35">
        <v>1494837</v>
      </c>
      <c r="H19" s="35">
        <v>2959424</v>
      </c>
    </row>
    <row r="20" spans="1:8" ht="11.25" customHeight="1" x14ac:dyDescent="0.15">
      <c r="A20" s="11"/>
      <c r="B20" s="11" t="s">
        <v>16</v>
      </c>
      <c r="C20" s="8"/>
      <c r="D20" s="34">
        <v>512614</v>
      </c>
      <c r="E20" s="35" t="s">
        <v>137</v>
      </c>
      <c r="F20" s="35" t="s">
        <v>137</v>
      </c>
      <c r="G20" s="35" t="s">
        <v>137</v>
      </c>
      <c r="H20" s="35">
        <v>251538</v>
      </c>
    </row>
    <row r="21" spans="1:8" ht="11.25" customHeight="1" x14ac:dyDescent="0.15">
      <c r="A21" s="11"/>
      <c r="B21" s="11" t="s">
        <v>17</v>
      </c>
      <c r="C21" s="8"/>
      <c r="D21" s="34">
        <v>937946</v>
      </c>
      <c r="E21" s="35">
        <v>1143310</v>
      </c>
      <c r="F21" s="35">
        <v>2175089</v>
      </c>
      <c r="G21" s="35">
        <v>3461449</v>
      </c>
      <c r="H21" s="35">
        <v>10569247</v>
      </c>
    </row>
    <row r="22" spans="1:8" ht="11.25" customHeight="1" x14ac:dyDescent="0.15">
      <c r="A22" s="11"/>
      <c r="B22" s="11" t="s">
        <v>18</v>
      </c>
      <c r="C22" s="8"/>
      <c r="D22" s="34">
        <v>56454</v>
      </c>
      <c r="E22" s="35">
        <v>677</v>
      </c>
      <c r="F22" s="35">
        <v>728</v>
      </c>
      <c r="G22" s="35" t="s">
        <v>137</v>
      </c>
      <c r="H22" s="35" t="s">
        <v>137</v>
      </c>
    </row>
    <row r="23" spans="1:8" ht="11.85" customHeight="1" x14ac:dyDescent="0.15">
      <c r="A23" s="11"/>
      <c r="B23" s="11"/>
      <c r="C23" s="8"/>
      <c r="D23" s="34"/>
      <c r="E23" s="35"/>
      <c r="F23" s="35"/>
      <c r="G23" s="35"/>
      <c r="H23" s="35"/>
    </row>
    <row r="24" spans="1:8" ht="11.25" customHeight="1" x14ac:dyDescent="0.15">
      <c r="A24" s="11"/>
      <c r="B24" s="11" t="s">
        <v>74</v>
      </c>
      <c r="C24" s="8"/>
      <c r="D24" s="34" t="s">
        <v>137</v>
      </c>
      <c r="E24" s="35" t="s">
        <v>137</v>
      </c>
      <c r="F24" s="35" t="s">
        <v>137</v>
      </c>
      <c r="G24" s="35">
        <v>274392</v>
      </c>
      <c r="H24" s="35" t="s">
        <v>137</v>
      </c>
    </row>
    <row r="25" spans="1:8" ht="11.25" customHeight="1" x14ac:dyDescent="0.15">
      <c r="A25" s="11"/>
      <c r="B25" s="11" t="s">
        <v>19</v>
      </c>
      <c r="C25" s="8"/>
      <c r="D25" s="34">
        <v>22617</v>
      </c>
      <c r="E25" s="35">
        <v>1138</v>
      </c>
      <c r="F25" s="35">
        <v>1145</v>
      </c>
      <c r="G25" s="35" t="s">
        <v>137</v>
      </c>
      <c r="H25" s="35" t="s">
        <v>137</v>
      </c>
    </row>
    <row r="26" spans="1:8" ht="11.25" customHeight="1" x14ac:dyDescent="0.15">
      <c r="A26" s="11"/>
      <c r="B26" s="11" t="s">
        <v>75</v>
      </c>
      <c r="C26" s="8"/>
      <c r="D26" s="34" t="s">
        <v>137</v>
      </c>
      <c r="E26" s="35" t="s">
        <v>137</v>
      </c>
      <c r="F26" s="35" t="s">
        <v>137</v>
      </c>
      <c r="G26" s="35">
        <v>335976</v>
      </c>
      <c r="H26" s="35" t="s">
        <v>137</v>
      </c>
    </row>
    <row r="27" spans="1:8" ht="11.25" customHeight="1" x14ac:dyDescent="0.15">
      <c r="A27" s="11"/>
      <c r="B27" s="11" t="s">
        <v>76</v>
      </c>
      <c r="C27" s="8"/>
      <c r="D27" s="34">
        <v>163856</v>
      </c>
      <c r="E27" s="35">
        <v>349797</v>
      </c>
      <c r="F27" s="35">
        <v>616883</v>
      </c>
      <c r="G27" s="35" t="s">
        <v>137</v>
      </c>
      <c r="H27" s="35" t="s">
        <v>137</v>
      </c>
    </row>
    <row r="28" spans="1:8" ht="11.85" customHeight="1" x14ac:dyDescent="0.15">
      <c r="A28" s="11"/>
      <c r="B28" s="11"/>
      <c r="C28" s="8"/>
      <c r="D28" s="34"/>
      <c r="E28" s="35"/>
      <c r="F28" s="35"/>
      <c r="G28" s="35"/>
      <c r="H28" s="35"/>
    </row>
    <row r="29" spans="1:8" ht="11.25" customHeight="1" x14ac:dyDescent="0.15">
      <c r="A29" s="11"/>
      <c r="B29" s="27" t="s">
        <v>20</v>
      </c>
      <c r="C29" s="8"/>
      <c r="D29" s="38">
        <v>8276475</v>
      </c>
      <c r="E29" s="39">
        <v>12551813</v>
      </c>
      <c r="F29" s="39">
        <v>19871947</v>
      </c>
      <c r="G29" s="39">
        <v>21496189</v>
      </c>
      <c r="H29" s="39">
        <v>115207023</v>
      </c>
    </row>
    <row r="30" spans="1:8" s="2" customFormat="1" ht="4.05" customHeight="1" x14ac:dyDescent="0.15">
      <c r="A30" s="7"/>
      <c r="B30" s="7"/>
      <c r="C30" s="8"/>
      <c r="D30" s="12"/>
      <c r="E30" s="13"/>
      <c r="F30" s="13"/>
      <c r="G30" s="13"/>
      <c r="H30" s="13"/>
    </row>
    <row r="31" spans="1:8" ht="2.1" customHeight="1" x14ac:dyDescent="0.15">
      <c r="A31" s="21"/>
      <c r="B31" s="21"/>
      <c r="C31" s="17"/>
      <c r="D31" s="18"/>
      <c r="E31" s="19"/>
      <c r="F31" s="19"/>
      <c r="G31" s="19"/>
      <c r="H31" s="19"/>
    </row>
    <row r="32" spans="1:8" s="6" customFormat="1" ht="13.5" customHeight="1" x14ac:dyDescent="0.15">
      <c r="A32" s="83" t="s">
        <v>3</v>
      </c>
      <c r="B32" s="83"/>
      <c r="C32" s="84"/>
      <c r="D32" s="78" t="s">
        <v>77</v>
      </c>
      <c r="E32" s="78" t="s">
        <v>22</v>
      </c>
      <c r="F32" s="78" t="s">
        <v>23</v>
      </c>
      <c r="G32" s="78" t="s">
        <v>24</v>
      </c>
      <c r="H32" s="81" t="s">
        <v>25</v>
      </c>
    </row>
    <row r="33" spans="1:8" s="6" customFormat="1" ht="10.050000000000001" customHeight="1" x14ac:dyDescent="0.15">
      <c r="A33" s="85"/>
      <c r="B33" s="85"/>
      <c r="C33" s="86"/>
      <c r="D33" s="79"/>
      <c r="E33" s="79"/>
      <c r="F33" s="79"/>
      <c r="G33" s="79"/>
      <c r="H33" s="82"/>
    </row>
    <row r="34" spans="1:8" s="2" customFormat="1" ht="4.05" customHeight="1" x14ac:dyDescent="0.15">
      <c r="A34" s="7"/>
      <c r="B34" s="7"/>
      <c r="C34" s="8"/>
      <c r="D34" s="9"/>
      <c r="E34" s="10"/>
      <c r="F34" s="10"/>
      <c r="G34" s="10"/>
      <c r="H34" s="10"/>
    </row>
    <row r="35" spans="1:8" ht="11.25" customHeight="1" x14ac:dyDescent="0.15">
      <c r="A35" s="11"/>
      <c r="B35" s="11" t="s">
        <v>10</v>
      </c>
      <c r="C35" s="8"/>
      <c r="D35" s="34">
        <v>84636</v>
      </c>
      <c r="E35" s="35">
        <v>62941</v>
      </c>
      <c r="F35" s="35">
        <v>95105</v>
      </c>
      <c r="G35" s="35">
        <v>115449</v>
      </c>
      <c r="H35" s="35">
        <v>206275</v>
      </c>
    </row>
    <row r="36" spans="1:8" ht="11.25" customHeight="1" x14ac:dyDescent="0.15">
      <c r="A36" s="11"/>
      <c r="B36" s="11" t="s">
        <v>78</v>
      </c>
      <c r="C36" s="8"/>
      <c r="D36" s="34">
        <v>300854</v>
      </c>
      <c r="E36" s="35">
        <v>1127966</v>
      </c>
      <c r="F36" s="35">
        <v>1574644</v>
      </c>
      <c r="G36" s="35">
        <v>1533909</v>
      </c>
      <c r="H36" s="35">
        <v>2152993</v>
      </c>
    </row>
    <row r="37" spans="1:8" ht="11.25" customHeight="1" x14ac:dyDescent="0.15">
      <c r="A37" s="11"/>
      <c r="B37" s="11" t="s">
        <v>79</v>
      </c>
      <c r="C37" s="8"/>
      <c r="D37" s="34">
        <v>581657</v>
      </c>
      <c r="E37" s="35">
        <v>2400239</v>
      </c>
      <c r="F37" s="35">
        <v>4021170</v>
      </c>
      <c r="G37" s="35">
        <v>4888229</v>
      </c>
      <c r="H37" s="35">
        <v>6451693</v>
      </c>
    </row>
    <row r="38" spans="1:8" ht="11.25" customHeight="1" x14ac:dyDescent="0.15">
      <c r="A38" s="11"/>
      <c r="B38" s="11" t="s">
        <v>80</v>
      </c>
      <c r="C38" s="8"/>
      <c r="D38" s="34">
        <v>41873</v>
      </c>
      <c r="E38" s="35">
        <v>116210</v>
      </c>
      <c r="F38" s="35">
        <v>173737</v>
      </c>
      <c r="G38" s="35">
        <v>215535</v>
      </c>
      <c r="H38" s="35">
        <v>276668</v>
      </c>
    </row>
    <row r="39" spans="1:8" ht="11.25" customHeight="1" x14ac:dyDescent="0.15">
      <c r="A39" s="11"/>
      <c r="B39" s="11" t="s">
        <v>81</v>
      </c>
      <c r="C39" s="8"/>
      <c r="D39" s="34">
        <v>60563182</v>
      </c>
      <c r="E39" s="35" t="s">
        <v>138</v>
      </c>
      <c r="F39" s="35">
        <v>264064</v>
      </c>
      <c r="G39" s="35">
        <v>348070</v>
      </c>
      <c r="H39" s="35">
        <v>377992</v>
      </c>
    </row>
    <row r="40" spans="1:8" ht="11.85" customHeight="1" x14ac:dyDescent="0.15">
      <c r="A40" s="11"/>
      <c r="B40" s="11"/>
      <c r="C40" s="8"/>
      <c r="D40" s="34"/>
      <c r="E40" s="35"/>
      <c r="F40" s="35"/>
      <c r="G40" s="35"/>
      <c r="H40" s="35"/>
    </row>
    <row r="41" spans="1:8" ht="11.25" customHeight="1" x14ac:dyDescent="0.15">
      <c r="A41" s="11"/>
      <c r="B41" s="11" t="s">
        <v>82</v>
      </c>
      <c r="C41" s="8"/>
      <c r="D41" s="34" t="s">
        <v>138</v>
      </c>
      <c r="E41" s="35">
        <v>127036624</v>
      </c>
      <c r="F41" s="35" t="s">
        <v>138</v>
      </c>
      <c r="G41" s="35" t="s">
        <v>138</v>
      </c>
      <c r="H41" s="35" t="s">
        <v>138</v>
      </c>
    </row>
    <row r="42" spans="1:8" ht="11.25" customHeight="1" x14ac:dyDescent="0.15">
      <c r="A42" s="11"/>
      <c r="B42" s="11" t="s">
        <v>83</v>
      </c>
      <c r="C42" s="8"/>
      <c r="D42" s="34" t="s">
        <v>138</v>
      </c>
      <c r="E42" s="35" t="s">
        <v>138</v>
      </c>
      <c r="F42" s="35">
        <v>82794181</v>
      </c>
      <c r="G42" s="35">
        <v>246316718</v>
      </c>
      <c r="H42" s="35">
        <v>334579269</v>
      </c>
    </row>
    <row r="43" spans="1:8" ht="11.25" customHeight="1" x14ac:dyDescent="0.15">
      <c r="A43" s="11"/>
      <c r="B43" s="11" t="s">
        <v>84</v>
      </c>
      <c r="C43" s="8"/>
      <c r="D43" s="34">
        <v>2135415</v>
      </c>
      <c r="E43" s="35" t="s">
        <v>138</v>
      </c>
      <c r="F43" s="35" t="s">
        <v>138</v>
      </c>
      <c r="G43" s="35" t="s">
        <v>138</v>
      </c>
      <c r="H43" s="35" t="s">
        <v>138</v>
      </c>
    </row>
    <row r="44" spans="1:8" ht="11.25" customHeight="1" x14ac:dyDescent="0.15">
      <c r="A44" s="11"/>
      <c r="B44" s="11" t="s">
        <v>85</v>
      </c>
      <c r="C44" s="8"/>
      <c r="D44" s="34" t="s">
        <v>138</v>
      </c>
      <c r="E44" s="35">
        <v>6585485</v>
      </c>
      <c r="F44" s="35">
        <v>10935467</v>
      </c>
      <c r="G44" s="35">
        <v>12130226</v>
      </c>
      <c r="H44" s="35">
        <v>14530618</v>
      </c>
    </row>
    <row r="45" spans="1:8" ht="11.25" customHeight="1" x14ac:dyDescent="0.15">
      <c r="A45" s="11"/>
      <c r="B45" s="11" t="s">
        <v>12</v>
      </c>
      <c r="C45" s="8"/>
      <c r="D45" s="34">
        <v>290200</v>
      </c>
      <c r="E45" s="35">
        <v>337496</v>
      </c>
      <c r="F45" s="35">
        <v>520460</v>
      </c>
      <c r="G45" s="35">
        <v>1021513</v>
      </c>
      <c r="H45" s="35">
        <v>1836067</v>
      </c>
    </row>
    <row r="46" spans="1:8" ht="11.85" customHeight="1" x14ac:dyDescent="0.15">
      <c r="A46" s="11"/>
      <c r="B46" s="11"/>
      <c r="C46" s="8"/>
      <c r="D46" s="34"/>
      <c r="E46" s="35"/>
      <c r="F46" s="35"/>
      <c r="G46" s="35"/>
      <c r="H46" s="35"/>
    </row>
    <row r="47" spans="1:8" ht="11.25" customHeight="1" x14ac:dyDescent="0.15">
      <c r="A47" s="11"/>
      <c r="B47" s="11" t="s">
        <v>13</v>
      </c>
      <c r="C47" s="8"/>
      <c r="D47" s="34">
        <v>83345058</v>
      </c>
      <c r="E47" s="35">
        <v>154468466</v>
      </c>
      <c r="F47" s="35">
        <v>183235066</v>
      </c>
      <c r="G47" s="35">
        <v>95869851</v>
      </c>
      <c r="H47" s="35">
        <v>73582473</v>
      </c>
    </row>
    <row r="48" spans="1:8" ht="11.25" customHeight="1" x14ac:dyDescent="0.15">
      <c r="A48" s="11"/>
      <c r="B48" s="11" t="s">
        <v>14</v>
      </c>
      <c r="C48" s="8"/>
      <c r="D48" s="34">
        <v>9906982</v>
      </c>
      <c r="E48" s="35">
        <v>29558410</v>
      </c>
      <c r="F48" s="35">
        <v>38403327</v>
      </c>
      <c r="G48" s="35">
        <v>21970686</v>
      </c>
      <c r="H48" s="35">
        <v>31157466</v>
      </c>
    </row>
    <row r="49" spans="1:8" ht="11.25" customHeight="1" x14ac:dyDescent="0.15">
      <c r="A49" s="11"/>
      <c r="B49" s="11" t="s">
        <v>65</v>
      </c>
      <c r="C49" s="8"/>
      <c r="D49" s="34">
        <v>12480185</v>
      </c>
      <c r="E49" s="35">
        <v>22766430</v>
      </c>
      <c r="F49" s="35">
        <v>27444281</v>
      </c>
      <c r="G49" s="35">
        <v>34276051</v>
      </c>
      <c r="H49" s="35">
        <v>44255229</v>
      </c>
    </row>
    <row r="50" spans="1:8" ht="11.25" customHeight="1" x14ac:dyDescent="0.15">
      <c r="A50" s="11"/>
      <c r="B50" s="11" t="s">
        <v>54</v>
      </c>
      <c r="C50" s="8"/>
      <c r="D50" s="34">
        <v>10886986</v>
      </c>
      <c r="E50" s="35">
        <v>28195420</v>
      </c>
      <c r="F50" s="35">
        <v>62182566</v>
      </c>
      <c r="G50" s="35">
        <v>48547531</v>
      </c>
      <c r="H50" s="35">
        <v>83267010</v>
      </c>
    </row>
    <row r="51" spans="1:8" ht="11.25" customHeight="1" x14ac:dyDescent="0.15">
      <c r="A51" s="11"/>
      <c r="B51" s="11" t="s">
        <v>55</v>
      </c>
      <c r="C51" s="8"/>
      <c r="D51" s="34">
        <v>3066058</v>
      </c>
      <c r="E51" s="35">
        <v>6206880</v>
      </c>
      <c r="F51" s="35" t="s">
        <v>138</v>
      </c>
      <c r="G51" s="35" t="s">
        <v>138</v>
      </c>
      <c r="H51" s="35" t="s">
        <v>138</v>
      </c>
    </row>
    <row r="52" spans="1:8" ht="11.85" customHeight="1" x14ac:dyDescent="0.15">
      <c r="A52" s="11"/>
      <c r="B52" s="11"/>
      <c r="C52" s="8"/>
      <c r="D52" s="34"/>
      <c r="E52" s="35"/>
      <c r="F52" s="35"/>
      <c r="G52" s="35"/>
      <c r="H52" s="35"/>
    </row>
    <row r="53" spans="1:8" ht="11.25" customHeight="1" x14ac:dyDescent="0.15">
      <c r="A53" s="11"/>
      <c r="B53" s="11" t="s">
        <v>86</v>
      </c>
      <c r="C53" s="8"/>
      <c r="D53" s="34" t="s">
        <v>138</v>
      </c>
      <c r="E53" s="35" t="s">
        <v>138</v>
      </c>
      <c r="F53" s="35">
        <v>44575899</v>
      </c>
      <c r="G53" s="35">
        <v>4916674</v>
      </c>
      <c r="H53" s="35">
        <v>18108537</v>
      </c>
    </row>
    <row r="54" spans="1:8" ht="11.25" customHeight="1" x14ac:dyDescent="0.15">
      <c r="A54" s="11"/>
      <c r="B54" s="11" t="s">
        <v>73</v>
      </c>
      <c r="C54" s="8"/>
      <c r="D54" s="34">
        <v>15707932</v>
      </c>
      <c r="E54" s="35">
        <v>46063131</v>
      </c>
      <c r="F54" s="35">
        <v>23711996</v>
      </c>
      <c r="G54" s="35">
        <v>18900016</v>
      </c>
      <c r="H54" s="35">
        <v>21892635</v>
      </c>
    </row>
    <row r="55" spans="1:8" ht="11.25" customHeight="1" x14ac:dyDescent="0.15">
      <c r="A55" s="11"/>
      <c r="B55" s="11" t="s">
        <v>16</v>
      </c>
      <c r="C55" s="8"/>
      <c r="D55" s="34">
        <v>5209511</v>
      </c>
      <c r="E55" s="35">
        <v>8664541</v>
      </c>
      <c r="F55" s="35" t="s">
        <v>138</v>
      </c>
      <c r="G55" s="35" t="s">
        <v>138</v>
      </c>
      <c r="H55" s="35" t="s">
        <v>138</v>
      </c>
    </row>
    <row r="56" spans="1:8" ht="11.25" customHeight="1" x14ac:dyDescent="0.15">
      <c r="A56" s="11"/>
      <c r="B56" s="11" t="s">
        <v>87</v>
      </c>
      <c r="C56" s="8"/>
      <c r="D56" s="34" t="s">
        <v>138</v>
      </c>
      <c r="E56" s="35" t="s">
        <v>138</v>
      </c>
      <c r="F56" s="35">
        <v>3306667</v>
      </c>
      <c r="G56" s="35">
        <v>6377737</v>
      </c>
      <c r="H56" s="35">
        <v>12582156</v>
      </c>
    </row>
    <row r="57" spans="1:8" ht="11.25" customHeight="1" x14ac:dyDescent="0.15">
      <c r="A57" s="11"/>
      <c r="B57" s="11" t="s">
        <v>88</v>
      </c>
      <c r="C57" s="8"/>
      <c r="D57" s="34" t="s">
        <v>138</v>
      </c>
      <c r="E57" s="35" t="s">
        <v>138</v>
      </c>
      <c r="F57" s="35">
        <v>1149566</v>
      </c>
      <c r="G57" s="35">
        <v>216</v>
      </c>
      <c r="H57" s="35">
        <v>617</v>
      </c>
    </row>
    <row r="58" spans="1:8" ht="11.85" customHeight="1" x14ac:dyDescent="0.15">
      <c r="A58" s="11"/>
      <c r="B58" s="11"/>
      <c r="C58" s="8"/>
      <c r="D58" s="34"/>
      <c r="E58" s="35"/>
      <c r="F58" s="35"/>
      <c r="G58" s="35"/>
      <c r="H58" s="35"/>
    </row>
    <row r="59" spans="1:8" ht="11.25" customHeight="1" x14ac:dyDescent="0.15">
      <c r="A59" s="11"/>
      <c r="B59" s="11" t="s">
        <v>89</v>
      </c>
      <c r="C59" s="8"/>
      <c r="D59" s="34">
        <v>1240529</v>
      </c>
      <c r="E59" s="35">
        <v>2800613</v>
      </c>
      <c r="F59" s="35">
        <v>7272337</v>
      </c>
      <c r="G59" s="35">
        <v>13763808</v>
      </c>
      <c r="H59" s="35">
        <v>15259062</v>
      </c>
    </row>
    <row r="60" spans="1:8" ht="11.25" customHeight="1" x14ac:dyDescent="0.15">
      <c r="A60" s="11"/>
      <c r="B60" s="11" t="s">
        <v>90</v>
      </c>
      <c r="C60" s="8"/>
      <c r="D60" s="34" t="s">
        <v>138</v>
      </c>
      <c r="E60" s="35">
        <v>25583207</v>
      </c>
      <c r="F60" s="35">
        <v>35065960</v>
      </c>
      <c r="G60" s="35">
        <v>60769911</v>
      </c>
      <c r="H60" s="35">
        <v>60959097</v>
      </c>
    </row>
    <row r="61" spans="1:8" ht="11.25" customHeight="1" x14ac:dyDescent="0.15">
      <c r="A61" s="11"/>
      <c r="B61" s="11" t="s">
        <v>91</v>
      </c>
      <c r="C61" s="8"/>
      <c r="D61" s="34" t="s">
        <v>138</v>
      </c>
      <c r="E61" s="35" t="s">
        <v>138</v>
      </c>
      <c r="F61" s="35">
        <v>172721904</v>
      </c>
      <c r="G61" s="35">
        <v>61332767</v>
      </c>
      <c r="H61" s="35">
        <v>28362032</v>
      </c>
    </row>
    <row r="62" spans="1:8" ht="11.85" customHeight="1" x14ac:dyDescent="0.15">
      <c r="A62" s="11"/>
      <c r="B62" s="11"/>
      <c r="C62" s="8"/>
      <c r="D62" s="34"/>
      <c r="E62" s="35"/>
      <c r="F62" s="35"/>
      <c r="G62" s="35"/>
      <c r="H62" s="35"/>
    </row>
    <row r="63" spans="1:8" ht="11.25" customHeight="1" x14ac:dyDescent="0.15">
      <c r="A63" s="11"/>
      <c r="B63" s="27" t="s">
        <v>20</v>
      </c>
      <c r="C63" s="8"/>
      <c r="D63" s="38">
        <v>205841065</v>
      </c>
      <c r="E63" s="39">
        <v>461974067</v>
      </c>
      <c r="F63" s="39">
        <v>699448408</v>
      </c>
      <c r="G63" s="39">
        <v>633294904</v>
      </c>
      <c r="H63" s="39">
        <v>749837898</v>
      </c>
    </row>
    <row r="64" spans="1:8" s="2" customFormat="1" ht="4.05" customHeight="1" x14ac:dyDescent="0.15">
      <c r="A64" s="22"/>
      <c r="B64" s="22"/>
      <c r="C64" s="23"/>
      <c r="D64" s="24"/>
      <c r="E64" s="25"/>
      <c r="F64" s="25"/>
      <c r="G64" s="25"/>
      <c r="H64" s="25"/>
    </row>
    <row r="65" spans="1:8" ht="3" customHeight="1" x14ac:dyDescent="0.15"/>
    <row r="66" spans="1:8" ht="9" customHeight="1" x14ac:dyDescent="0.15">
      <c r="A66" s="93"/>
      <c r="B66" s="93"/>
      <c r="C66" s="93"/>
      <c r="D66" s="93"/>
      <c r="E66" s="93"/>
      <c r="F66" s="93"/>
      <c r="G66" s="93"/>
      <c r="H66" s="93"/>
    </row>
  </sheetData>
  <mergeCells count="14">
    <mergeCell ref="A66:H66"/>
    <mergeCell ref="H3:H4"/>
    <mergeCell ref="A32:C33"/>
    <mergeCell ref="D32:D33"/>
    <mergeCell ref="E32:E33"/>
    <mergeCell ref="F32:F33"/>
    <mergeCell ref="G32:G33"/>
    <mergeCell ref="H32:H33"/>
    <mergeCell ref="A2:G2"/>
    <mergeCell ref="A3:C4"/>
    <mergeCell ref="D3:D4"/>
    <mergeCell ref="E3:E4"/>
    <mergeCell ref="F3:F4"/>
    <mergeCell ref="G3:G4"/>
  </mergeCells>
  <phoneticPr fontId="6"/>
  <pageMargins left="0.78740157480314965" right="0.78740157480314965" top="0.86614173228346458" bottom="0.86614173228346458" header="0.62992125984251968" footer="0.39370078740157483"/>
  <pageSetup paperSize="9" scale="107" firstPageNumber="72"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view="pageBreakPreview" zoomScaleNormal="100" zoomScaleSheetLayoutView="100" workbookViewId="0"/>
  </sheetViews>
  <sheetFormatPr defaultColWidth="9.42578125" defaultRowHeight="10.5" customHeight="1" x14ac:dyDescent="0.15"/>
  <cols>
    <col min="1" max="1" width="1" style="1" customWidth="1"/>
    <col min="2" max="2" width="18.85546875" style="1" customWidth="1"/>
    <col min="3" max="3" width="1" style="2" customWidth="1"/>
    <col min="4" max="7" width="15.42578125" style="3" customWidth="1"/>
    <col min="8" max="8" width="15.42578125" style="2" customWidth="1"/>
    <col min="9" max="16384" width="9.42578125" style="3"/>
  </cols>
  <sheetData>
    <row r="1" spans="1:8" ht="5.0999999999999996" customHeight="1" x14ac:dyDescent="0.15"/>
    <row r="2" spans="1:8" ht="15" customHeight="1" x14ac:dyDescent="0.15">
      <c r="A2" s="88" t="s">
        <v>92</v>
      </c>
      <c r="B2" s="88"/>
      <c r="C2" s="88"/>
      <c r="D2" s="88"/>
      <c r="E2" s="88"/>
      <c r="F2" s="88"/>
      <c r="G2" s="88"/>
      <c r="H2" s="5" t="s">
        <v>2</v>
      </c>
    </row>
    <row r="3" spans="1:8" s="6" customFormat="1" ht="13.5" customHeight="1" x14ac:dyDescent="0.15">
      <c r="A3" s="89" t="s">
        <v>3</v>
      </c>
      <c r="B3" s="89"/>
      <c r="C3" s="90"/>
      <c r="D3" s="91" t="s">
        <v>93</v>
      </c>
      <c r="E3" s="91" t="s">
        <v>94</v>
      </c>
      <c r="F3" s="91" t="s">
        <v>28</v>
      </c>
      <c r="G3" s="91" t="s">
        <v>29</v>
      </c>
      <c r="H3" s="92" t="s">
        <v>30</v>
      </c>
    </row>
    <row r="4" spans="1:8" s="6" customFormat="1" ht="10.050000000000001" customHeight="1" x14ac:dyDescent="0.15">
      <c r="A4" s="85"/>
      <c r="B4" s="85"/>
      <c r="C4" s="86"/>
      <c r="D4" s="79"/>
      <c r="E4" s="79"/>
      <c r="F4" s="79"/>
      <c r="G4" s="79"/>
      <c r="H4" s="82"/>
    </row>
    <row r="5" spans="1:8" s="2" customFormat="1" ht="4.05" customHeight="1" x14ac:dyDescent="0.15">
      <c r="A5" s="7"/>
      <c r="B5" s="7"/>
      <c r="C5" s="8"/>
      <c r="D5" s="9"/>
      <c r="E5" s="10"/>
      <c r="F5" s="10"/>
      <c r="G5" s="10"/>
      <c r="H5" s="10"/>
    </row>
    <row r="6" spans="1:8" ht="13.05" customHeight="1" x14ac:dyDescent="0.15">
      <c r="A6" s="11"/>
      <c r="B6" s="11" t="s">
        <v>10</v>
      </c>
      <c r="C6" s="8"/>
      <c r="D6" s="34">
        <v>355065</v>
      </c>
      <c r="E6" s="35">
        <v>212585</v>
      </c>
      <c r="F6" s="35">
        <v>244199</v>
      </c>
      <c r="G6" s="35">
        <v>273452</v>
      </c>
      <c r="H6" s="35">
        <v>306322</v>
      </c>
    </row>
    <row r="7" spans="1:8" ht="13.05" customHeight="1" x14ac:dyDescent="0.15">
      <c r="A7" s="11"/>
      <c r="B7" s="11" t="s">
        <v>78</v>
      </c>
      <c r="C7" s="8"/>
      <c r="D7" s="34">
        <v>2706552</v>
      </c>
      <c r="E7" s="35">
        <v>3423835</v>
      </c>
      <c r="F7" s="35">
        <v>3320384</v>
      </c>
      <c r="G7" s="35">
        <v>3515132</v>
      </c>
      <c r="H7" s="35">
        <v>3659306</v>
      </c>
    </row>
    <row r="8" spans="1:8" ht="13.05" customHeight="1" x14ac:dyDescent="0.15">
      <c r="A8" s="11"/>
      <c r="B8" s="11" t="s">
        <v>79</v>
      </c>
      <c r="C8" s="8"/>
      <c r="D8" s="34">
        <v>7341000</v>
      </c>
      <c r="E8" s="35">
        <v>8129727</v>
      </c>
      <c r="F8" s="35">
        <v>8528107</v>
      </c>
      <c r="G8" s="35">
        <v>9165551</v>
      </c>
      <c r="H8" s="35">
        <v>9532657</v>
      </c>
    </row>
    <row r="9" spans="1:8" ht="13.05" customHeight="1" x14ac:dyDescent="0.15">
      <c r="A9" s="11"/>
      <c r="B9" s="11" t="s">
        <v>80</v>
      </c>
      <c r="C9" s="8"/>
      <c r="D9" s="34">
        <v>310220</v>
      </c>
      <c r="E9" s="35">
        <v>345855</v>
      </c>
      <c r="F9" s="35">
        <v>394051</v>
      </c>
      <c r="G9" s="35">
        <v>423494</v>
      </c>
      <c r="H9" s="35">
        <v>451228</v>
      </c>
    </row>
    <row r="10" spans="1:8" ht="13.05" customHeight="1" x14ac:dyDescent="0.15">
      <c r="A10" s="11"/>
      <c r="B10" s="11" t="s">
        <v>81</v>
      </c>
      <c r="C10" s="8"/>
      <c r="D10" s="34">
        <v>385101</v>
      </c>
      <c r="E10" s="35">
        <v>385504</v>
      </c>
      <c r="F10" s="35">
        <v>401055</v>
      </c>
      <c r="G10" s="35">
        <v>382562</v>
      </c>
      <c r="H10" s="35">
        <v>527812</v>
      </c>
    </row>
    <row r="11" spans="1:8" ht="12.75" customHeight="1" x14ac:dyDescent="0.15">
      <c r="A11" s="11"/>
      <c r="B11" s="11"/>
      <c r="C11" s="8"/>
      <c r="D11" s="34"/>
      <c r="E11" s="35"/>
      <c r="F11" s="35"/>
      <c r="G11" s="35"/>
      <c r="H11" s="35"/>
    </row>
    <row r="12" spans="1:8" ht="13.05" customHeight="1" x14ac:dyDescent="0.15">
      <c r="A12" s="11"/>
      <c r="B12" s="11" t="s">
        <v>83</v>
      </c>
      <c r="C12" s="8"/>
      <c r="D12" s="34">
        <v>238274560</v>
      </c>
      <c r="E12" s="35">
        <v>262050565</v>
      </c>
      <c r="F12" s="35">
        <v>346959625</v>
      </c>
      <c r="G12" s="35">
        <v>360492081</v>
      </c>
      <c r="H12" s="35">
        <v>397008334</v>
      </c>
    </row>
    <row r="13" spans="1:8" ht="13.05" customHeight="1" x14ac:dyDescent="0.15">
      <c r="A13" s="11"/>
      <c r="B13" s="11" t="s">
        <v>85</v>
      </c>
      <c r="C13" s="8"/>
      <c r="D13" s="34">
        <v>17473935</v>
      </c>
      <c r="E13" s="35">
        <v>18417507</v>
      </c>
      <c r="F13" s="35">
        <v>19719657</v>
      </c>
      <c r="G13" s="35">
        <v>20081775</v>
      </c>
      <c r="H13" s="35">
        <v>21115302</v>
      </c>
    </row>
    <row r="14" spans="1:8" ht="13.05" customHeight="1" x14ac:dyDescent="0.15">
      <c r="A14" s="11"/>
      <c r="B14" s="11" t="s">
        <v>12</v>
      </c>
      <c r="C14" s="8"/>
      <c r="D14" s="34">
        <v>4001747</v>
      </c>
      <c r="E14" s="35">
        <v>4674005</v>
      </c>
      <c r="F14" s="35">
        <v>5483189</v>
      </c>
      <c r="G14" s="35">
        <v>12948462</v>
      </c>
      <c r="H14" s="35">
        <v>6717920</v>
      </c>
    </row>
    <row r="15" spans="1:8" ht="13.05" customHeight="1" x14ac:dyDescent="0.15">
      <c r="A15" s="11"/>
      <c r="B15" s="11" t="s">
        <v>13</v>
      </c>
      <c r="C15" s="8"/>
      <c r="D15" s="34">
        <v>210117581</v>
      </c>
      <c r="E15" s="35">
        <v>181958484</v>
      </c>
      <c r="F15" s="35">
        <v>144217282</v>
      </c>
      <c r="G15" s="35">
        <v>124003794</v>
      </c>
      <c r="H15" s="35">
        <v>137462051</v>
      </c>
    </row>
    <row r="16" spans="1:8" ht="13.05" customHeight="1" x14ac:dyDescent="0.15">
      <c r="A16" s="11"/>
      <c r="B16" s="11" t="s">
        <v>14</v>
      </c>
      <c r="C16" s="8"/>
      <c r="D16" s="34">
        <v>38578190</v>
      </c>
      <c r="E16" s="35">
        <v>107312918</v>
      </c>
      <c r="F16" s="35">
        <v>120240025</v>
      </c>
      <c r="G16" s="35">
        <v>126133333</v>
      </c>
      <c r="H16" s="35">
        <v>132397836</v>
      </c>
    </row>
    <row r="17" spans="1:8" ht="12.75" customHeight="1" x14ac:dyDescent="0.15">
      <c r="A17" s="11"/>
      <c r="B17" s="11"/>
      <c r="C17" s="8"/>
      <c r="D17" s="34"/>
      <c r="E17" s="35"/>
      <c r="F17" s="35"/>
      <c r="G17" s="35"/>
      <c r="H17" s="35"/>
    </row>
    <row r="18" spans="1:8" ht="13.05" customHeight="1" x14ac:dyDescent="0.15">
      <c r="A18" s="11"/>
      <c r="B18" s="11" t="s">
        <v>65</v>
      </c>
      <c r="C18" s="8"/>
      <c r="D18" s="34">
        <v>66829814</v>
      </c>
      <c r="E18" s="35">
        <v>86955651</v>
      </c>
      <c r="F18" s="35">
        <v>91137790</v>
      </c>
      <c r="G18" s="35">
        <v>88036842</v>
      </c>
      <c r="H18" s="35">
        <v>93663069</v>
      </c>
    </row>
    <row r="19" spans="1:8" ht="13.05" customHeight="1" x14ac:dyDescent="0.15">
      <c r="A19" s="11"/>
      <c r="B19" s="11" t="s">
        <v>54</v>
      </c>
      <c r="C19" s="8"/>
      <c r="D19" s="34">
        <v>145000890</v>
      </c>
      <c r="E19" s="35">
        <v>149083203</v>
      </c>
      <c r="F19" s="35">
        <v>111722909</v>
      </c>
      <c r="G19" s="35">
        <v>96229704</v>
      </c>
      <c r="H19" s="35">
        <v>90446807</v>
      </c>
    </row>
    <row r="20" spans="1:8" ht="13.05" customHeight="1" x14ac:dyDescent="0.15">
      <c r="A20" s="11"/>
      <c r="B20" s="11" t="s">
        <v>86</v>
      </c>
      <c r="C20" s="8"/>
      <c r="D20" s="34">
        <v>9099064</v>
      </c>
      <c r="E20" s="35">
        <v>7019606</v>
      </c>
      <c r="F20" s="35">
        <v>7663472</v>
      </c>
      <c r="G20" s="35">
        <v>7211220</v>
      </c>
      <c r="H20" s="35">
        <v>7884466</v>
      </c>
    </row>
    <row r="21" spans="1:8" ht="13.05" customHeight="1" x14ac:dyDescent="0.15">
      <c r="A21" s="11"/>
      <c r="B21" s="11" t="s">
        <v>73</v>
      </c>
      <c r="C21" s="8"/>
      <c r="D21" s="34">
        <v>20621735</v>
      </c>
      <c r="E21" s="35">
        <v>25455304</v>
      </c>
      <c r="F21" s="35">
        <v>25919058</v>
      </c>
      <c r="G21" s="35">
        <v>27187810</v>
      </c>
      <c r="H21" s="35">
        <v>26946250</v>
      </c>
    </row>
    <row r="22" spans="1:8" ht="13.05" customHeight="1" x14ac:dyDescent="0.15">
      <c r="A22" s="11"/>
      <c r="B22" s="11" t="s">
        <v>87</v>
      </c>
      <c r="C22" s="8"/>
      <c r="D22" s="34">
        <v>12828162</v>
      </c>
      <c r="E22" s="35">
        <v>5706023</v>
      </c>
      <c r="F22" s="35">
        <v>2678887</v>
      </c>
      <c r="G22" s="35">
        <v>1439358</v>
      </c>
      <c r="H22" s="35">
        <v>1594983</v>
      </c>
    </row>
    <row r="23" spans="1:8" ht="13.05" customHeight="1" x14ac:dyDescent="0.15">
      <c r="A23" s="11"/>
      <c r="B23" s="11"/>
      <c r="C23" s="8"/>
      <c r="D23" s="34"/>
      <c r="E23" s="35"/>
      <c r="F23" s="35"/>
      <c r="G23" s="35"/>
      <c r="H23" s="35"/>
    </row>
    <row r="24" spans="1:8" ht="13.05" customHeight="1" x14ac:dyDescent="0.15">
      <c r="A24" s="11"/>
      <c r="B24" s="11" t="s">
        <v>88</v>
      </c>
      <c r="C24" s="8"/>
      <c r="D24" s="34">
        <v>217</v>
      </c>
      <c r="E24" s="35" t="s">
        <v>139</v>
      </c>
      <c r="F24" s="35" t="s">
        <v>139</v>
      </c>
      <c r="G24" s="35" t="s">
        <v>139</v>
      </c>
      <c r="H24" s="35" t="s">
        <v>139</v>
      </c>
    </row>
    <row r="25" spans="1:8" ht="13.05" customHeight="1" x14ac:dyDescent="0.15">
      <c r="A25" s="11"/>
      <c r="B25" s="11" t="s">
        <v>89</v>
      </c>
      <c r="C25" s="8"/>
      <c r="D25" s="34">
        <v>19006020</v>
      </c>
      <c r="E25" s="35">
        <v>23888245</v>
      </c>
      <c r="F25" s="35">
        <v>29324886</v>
      </c>
      <c r="G25" s="35">
        <v>30501778</v>
      </c>
      <c r="H25" s="35">
        <v>28852096</v>
      </c>
    </row>
    <row r="26" spans="1:8" ht="13.05" customHeight="1" x14ac:dyDescent="0.15">
      <c r="A26" s="11"/>
      <c r="B26" s="11" t="s">
        <v>90</v>
      </c>
      <c r="C26" s="8"/>
      <c r="D26" s="34">
        <v>80922872</v>
      </c>
      <c r="E26" s="35">
        <v>132145362</v>
      </c>
      <c r="F26" s="35">
        <v>122806826</v>
      </c>
      <c r="G26" s="35">
        <v>110143034</v>
      </c>
      <c r="H26" s="35">
        <v>110638437</v>
      </c>
    </row>
    <row r="27" spans="1:8" ht="13.05" customHeight="1" x14ac:dyDescent="0.15">
      <c r="A27" s="11"/>
      <c r="B27" s="11" t="s">
        <v>91</v>
      </c>
      <c r="C27" s="8"/>
      <c r="D27" s="34">
        <v>89474</v>
      </c>
      <c r="E27" s="35" t="s">
        <v>139</v>
      </c>
      <c r="F27" s="35" t="s">
        <v>139</v>
      </c>
      <c r="G27" s="35" t="s">
        <v>139</v>
      </c>
      <c r="H27" s="35" t="s">
        <v>139</v>
      </c>
    </row>
    <row r="28" spans="1:8" ht="13.05" customHeight="1" x14ac:dyDescent="0.15">
      <c r="A28" s="11"/>
      <c r="B28" s="11"/>
      <c r="C28" s="8"/>
      <c r="D28" s="34"/>
      <c r="E28" s="35"/>
      <c r="F28" s="35"/>
      <c r="G28" s="35"/>
      <c r="H28" s="35"/>
    </row>
    <row r="29" spans="1:8" ht="13.05" customHeight="1" x14ac:dyDescent="0.15">
      <c r="A29" s="11"/>
      <c r="B29" s="27" t="s">
        <v>20</v>
      </c>
      <c r="C29" s="8"/>
      <c r="D29" s="38">
        <v>873942208</v>
      </c>
      <c r="E29" s="39">
        <v>1017164386</v>
      </c>
      <c r="F29" s="39">
        <v>1040761409</v>
      </c>
      <c r="G29" s="39">
        <v>1018169392</v>
      </c>
      <c r="H29" s="39">
        <v>1069204886</v>
      </c>
    </row>
    <row r="30" spans="1:8" s="2" customFormat="1" ht="4.05" customHeight="1" x14ac:dyDescent="0.15">
      <c r="A30" s="7"/>
      <c r="B30" s="7"/>
      <c r="C30" s="8"/>
      <c r="D30" s="12"/>
      <c r="E30" s="13"/>
      <c r="F30" s="13"/>
      <c r="G30" s="13"/>
      <c r="H30" s="13"/>
    </row>
    <row r="31" spans="1:8" ht="2.1" customHeight="1" x14ac:dyDescent="0.15">
      <c r="A31" s="21"/>
      <c r="B31" s="21"/>
      <c r="C31" s="17"/>
      <c r="D31" s="18"/>
      <c r="E31" s="19"/>
      <c r="F31" s="19"/>
      <c r="G31" s="19"/>
      <c r="H31" s="19"/>
    </row>
    <row r="32" spans="1:8" s="6" customFormat="1" ht="13.5" customHeight="1" x14ac:dyDescent="0.15">
      <c r="A32" s="83" t="s">
        <v>3</v>
      </c>
      <c r="B32" s="83"/>
      <c r="C32" s="84"/>
      <c r="D32" s="78" t="s">
        <v>95</v>
      </c>
      <c r="E32" s="78" t="s">
        <v>32</v>
      </c>
      <c r="F32" s="78" t="s">
        <v>96</v>
      </c>
      <c r="G32" s="78" t="s">
        <v>36</v>
      </c>
      <c r="H32" s="81" t="s">
        <v>37</v>
      </c>
    </row>
    <row r="33" spans="1:8" s="6" customFormat="1" ht="10.050000000000001" customHeight="1" x14ac:dyDescent="0.15">
      <c r="A33" s="85"/>
      <c r="B33" s="85"/>
      <c r="C33" s="86"/>
      <c r="D33" s="79"/>
      <c r="E33" s="79"/>
      <c r="F33" s="79"/>
      <c r="G33" s="79"/>
      <c r="H33" s="82"/>
    </row>
    <row r="34" spans="1:8" s="2" customFormat="1" ht="4.05" customHeight="1" x14ac:dyDescent="0.15">
      <c r="A34" s="7"/>
      <c r="B34" s="7"/>
      <c r="C34" s="8"/>
      <c r="D34" s="9"/>
      <c r="E34" s="10"/>
      <c r="F34" s="10"/>
      <c r="G34" s="10"/>
      <c r="H34" s="10"/>
    </row>
    <row r="35" spans="1:8" ht="13.05" customHeight="1" x14ac:dyDescent="0.15">
      <c r="A35" s="11"/>
      <c r="B35" s="11" t="s">
        <v>10</v>
      </c>
      <c r="C35" s="8"/>
      <c r="D35" s="34">
        <v>340164</v>
      </c>
      <c r="E35" s="35">
        <v>431597</v>
      </c>
      <c r="F35" s="35">
        <v>573530</v>
      </c>
      <c r="G35" s="35">
        <v>597404</v>
      </c>
      <c r="H35" s="35">
        <v>538779</v>
      </c>
    </row>
    <row r="36" spans="1:8" ht="13.05" customHeight="1" x14ac:dyDescent="0.15">
      <c r="A36" s="11"/>
      <c r="B36" s="11" t="s">
        <v>78</v>
      </c>
      <c r="C36" s="8"/>
      <c r="D36" s="34">
        <v>4074187</v>
      </c>
      <c r="E36" s="35">
        <v>4631447</v>
      </c>
      <c r="F36" s="35">
        <v>4319453</v>
      </c>
      <c r="G36" s="35">
        <v>5671567</v>
      </c>
      <c r="H36" s="35">
        <v>6830544</v>
      </c>
    </row>
    <row r="37" spans="1:8" ht="13.05" customHeight="1" x14ac:dyDescent="0.15">
      <c r="A37" s="11"/>
      <c r="B37" s="11" t="s">
        <v>79</v>
      </c>
      <c r="C37" s="8"/>
      <c r="D37" s="34">
        <v>10827930</v>
      </c>
      <c r="E37" s="35">
        <v>11092235</v>
      </c>
      <c r="F37" s="35">
        <v>12364342</v>
      </c>
      <c r="G37" s="35">
        <v>14498929</v>
      </c>
      <c r="H37" s="35">
        <v>16925180</v>
      </c>
    </row>
    <row r="38" spans="1:8" ht="13.05" customHeight="1" x14ac:dyDescent="0.15">
      <c r="A38" s="11"/>
      <c r="B38" s="11" t="s">
        <v>80</v>
      </c>
      <c r="C38" s="8"/>
      <c r="D38" s="34">
        <v>506002</v>
      </c>
      <c r="E38" s="35">
        <v>532211</v>
      </c>
      <c r="F38" s="35">
        <v>558697</v>
      </c>
      <c r="G38" s="35">
        <v>719884</v>
      </c>
      <c r="H38" s="35">
        <v>766571</v>
      </c>
    </row>
    <row r="39" spans="1:8" ht="13.05" customHeight="1" x14ac:dyDescent="0.15">
      <c r="A39" s="11"/>
      <c r="B39" s="11" t="s">
        <v>81</v>
      </c>
      <c r="C39" s="8"/>
      <c r="D39" s="34">
        <v>785359</v>
      </c>
      <c r="E39" s="35">
        <v>810696</v>
      </c>
      <c r="F39" s="35">
        <v>962161</v>
      </c>
      <c r="G39" s="35">
        <v>1086680</v>
      </c>
      <c r="H39" s="35">
        <v>1261009</v>
      </c>
    </row>
    <row r="40" spans="1:8" ht="12.75" customHeight="1" x14ac:dyDescent="0.15">
      <c r="A40" s="11"/>
      <c r="B40" s="11"/>
      <c r="C40" s="8"/>
      <c r="D40" s="34"/>
      <c r="E40" s="35"/>
      <c r="F40" s="35"/>
      <c r="G40" s="35"/>
      <c r="H40" s="35"/>
    </row>
    <row r="41" spans="1:8" ht="13.05" customHeight="1" x14ac:dyDescent="0.15">
      <c r="A41" s="11"/>
      <c r="B41" s="11" t="s">
        <v>83</v>
      </c>
      <c r="C41" s="8"/>
      <c r="D41" s="34">
        <v>443078556</v>
      </c>
      <c r="E41" s="35">
        <v>501252202</v>
      </c>
      <c r="F41" s="35">
        <v>566962006</v>
      </c>
      <c r="G41" s="35">
        <v>332970778</v>
      </c>
      <c r="H41" s="35">
        <v>371360126</v>
      </c>
    </row>
    <row r="42" spans="1:8" ht="13.05" customHeight="1" x14ac:dyDescent="0.15">
      <c r="A42" s="11"/>
      <c r="B42" s="11" t="s">
        <v>85</v>
      </c>
      <c r="C42" s="8"/>
      <c r="D42" s="34">
        <v>23064613</v>
      </c>
      <c r="E42" s="35">
        <v>24312396</v>
      </c>
      <c r="F42" s="35">
        <v>26484755</v>
      </c>
      <c r="G42" s="35">
        <v>29881654</v>
      </c>
      <c r="H42" s="35">
        <v>33877213</v>
      </c>
    </row>
    <row r="43" spans="1:8" ht="13.05" customHeight="1" x14ac:dyDescent="0.15">
      <c r="A43" s="11"/>
      <c r="B43" s="11" t="s">
        <v>12</v>
      </c>
      <c r="C43" s="8"/>
      <c r="D43" s="34">
        <v>8161246</v>
      </c>
      <c r="E43" s="35">
        <v>9325732</v>
      </c>
      <c r="F43" s="35">
        <v>10781436</v>
      </c>
      <c r="G43" s="35">
        <v>12553510</v>
      </c>
      <c r="H43" s="35">
        <v>14962643</v>
      </c>
    </row>
    <row r="44" spans="1:8" ht="13.05" customHeight="1" x14ac:dyDescent="0.15">
      <c r="A44" s="11"/>
      <c r="B44" s="11" t="s">
        <v>13</v>
      </c>
      <c r="C44" s="8"/>
      <c r="D44" s="34">
        <v>117572779</v>
      </c>
      <c r="E44" s="35">
        <v>190010097</v>
      </c>
      <c r="F44" s="35">
        <v>165339596</v>
      </c>
      <c r="G44" s="35">
        <v>147914414</v>
      </c>
      <c r="H44" s="35">
        <v>124041445</v>
      </c>
    </row>
    <row r="45" spans="1:8" ht="13.05" customHeight="1" x14ac:dyDescent="0.15">
      <c r="A45" s="11"/>
      <c r="B45" s="11" t="s">
        <v>14</v>
      </c>
      <c r="C45" s="8"/>
      <c r="D45" s="34">
        <v>148905519</v>
      </c>
      <c r="E45" s="35">
        <v>158377583</v>
      </c>
      <c r="F45" s="35">
        <v>175210606</v>
      </c>
      <c r="G45" s="35">
        <v>210253777</v>
      </c>
      <c r="H45" s="35">
        <v>252764359</v>
      </c>
    </row>
    <row r="46" spans="1:8" ht="13.05" customHeight="1" x14ac:dyDescent="0.15">
      <c r="A46" s="11"/>
      <c r="B46" s="11"/>
      <c r="C46" s="8"/>
      <c r="D46" s="34"/>
      <c r="E46" s="35"/>
      <c r="F46" s="35"/>
      <c r="G46" s="35"/>
      <c r="H46" s="35"/>
    </row>
    <row r="47" spans="1:8" ht="13.05" customHeight="1" x14ac:dyDescent="0.15">
      <c r="A47" s="11"/>
      <c r="B47" s="11" t="s">
        <v>65</v>
      </c>
      <c r="C47" s="8"/>
      <c r="D47" s="34">
        <v>101404714</v>
      </c>
      <c r="E47" s="35">
        <v>108761863</v>
      </c>
      <c r="F47" s="35">
        <v>138695098</v>
      </c>
      <c r="G47" s="35">
        <v>176531596</v>
      </c>
      <c r="H47" s="35">
        <v>238828733</v>
      </c>
    </row>
    <row r="48" spans="1:8" ht="13.05" customHeight="1" x14ac:dyDescent="0.15">
      <c r="A48" s="11"/>
      <c r="B48" s="11" t="s">
        <v>54</v>
      </c>
      <c r="C48" s="8"/>
      <c r="D48" s="34">
        <v>122093940</v>
      </c>
      <c r="E48" s="35">
        <v>100724603</v>
      </c>
      <c r="F48" s="35">
        <v>115153948</v>
      </c>
      <c r="G48" s="35">
        <v>163441162</v>
      </c>
      <c r="H48" s="35">
        <v>219704149</v>
      </c>
    </row>
    <row r="49" spans="1:8" ht="13.05" customHeight="1" x14ac:dyDescent="0.15">
      <c r="A49" s="11"/>
      <c r="B49" s="11" t="s">
        <v>86</v>
      </c>
      <c r="C49" s="8"/>
      <c r="D49" s="34">
        <v>10261932</v>
      </c>
      <c r="E49" s="35">
        <v>11250692</v>
      </c>
      <c r="F49" s="35">
        <v>13278723</v>
      </c>
      <c r="G49" s="35">
        <v>17653993</v>
      </c>
      <c r="H49" s="35">
        <v>23579863</v>
      </c>
    </row>
    <row r="50" spans="1:8" ht="13.05" customHeight="1" x14ac:dyDescent="0.15">
      <c r="A50" s="11"/>
      <c r="B50" s="11" t="s">
        <v>73</v>
      </c>
      <c r="C50" s="8"/>
      <c r="D50" s="34">
        <v>27689016</v>
      </c>
      <c r="E50" s="35">
        <v>30087906</v>
      </c>
      <c r="F50" s="35">
        <v>36093721</v>
      </c>
      <c r="G50" s="35">
        <v>45414072</v>
      </c>
      <c r="H50" s="35">
        <v>49833740</v>
      </c>
    </row>
    <row r="51" spans="1:8" ht="13.05" customHeight="1" x14ac:dyDescent="0.15">
      <c r="A51" s="11"/>
      <c r="B51" s="11" t="s">
        <v>87</v>
      </c>
      <c r="C51" s="8"/>
      <c r="D51" s="34">
        <v>1743535</v>
      </c>
      <c r="E51" s="35">
        <v>1852403</v>
      </c>
      <c r="F51" s="35">
        <v>1890531</v>
      </c>
      <c r="G51" s="35">
        <v>2201599</v>
      </c>
      <c r="H51" s="35">
        <v>2570372</v>
      </c>
    </row>
    <row r="52" spans="1:8" ht="12.75" customHeight="1" x14ac:dyDescent="0.15">
      <c r="A52" s="11"/>
      <c r="B52" s="11"/>
      <c r="C52" s="8"/>
      <c r="D52" s="34"/>
      <c r="E52" s="35"/>
      <c r="F52" s="35"/>
      <c r="G52" s="35"/>
      <c r="H52" s="35"/>
    </row>
    <row r="53" spans="1:8" ht="13.05" customHeight="1" x14ac:dyDescent="0.15">
      <c r="A53" s="11"/>
      <c r="B53" s="11" t="s">
        <v>89</v>
      </c>
      <c r="C53" s="8"/>
      <c r="D53" s="34">
        <v>30472301</v>
      </c>
      <c r="E53" s="35">
        <v>38638425</v>
      </c>
      <c r="F53" s="35">
        <v>41074403</v>
      </c>
      <c r="G53" s="35">
        <v>41025252</v>
      </c>
      <c r="H53" s="35">
        <v>49214295</v>
      </c>
    </row>
    <row r="54" spans="1:8" ht="13.05" customHeight="1" x14ac:dyDescent="0.15">
      <c r="A54" s="11"/>
      <c r="B54" s="11" t="s">
        <v>90</v>
      </c>
      <c r="C54" s="8"/>
      <c r="D54" s="34">
        <v>136694197</v>
      </c>
      <c r="E54" s="35">
        <v>139470140</v>
      </c>
      <c r="F54" s="35">
        <v>185296593</v>
      </c>
      <c r="G54" s="35">
        <v>201583488</v>
      </c>
      <c r="H54" s="35">
        <v>260260734</v>
      </c>
    </row>
    <row r="55" spans="1:8" ht="13.05" customHeight="1" x14ac:dyDescent="0.15">
      <c r="A55" s="11"/>
      <c r="B55" s="11" t="s">
        <v>97</v>
      </c>
      <c r="C55" s="8"/>
      <c r="D55" s="34" t="s">
        <v>140</v>
      </c>
      <c r="E55" s="35" t="s">
        <v>140</v>
      </c>
      <c r="F55" s="35" t="s">
        <v>140</v>
      </c>
      <c r="G55" s="35">
        <v>339148356</v>
      </c>
      <c r="H55" s="35">
        <v>396148099</v>
      </c>
    </row>
    <row r="56" spans="1:8" ht="9" customHeight="1" x14ac:dyDescent="0.15">
      <c r="A56" s="11"/>
      <c r="B56" s="11"/>
      <c r="C56" s="8"/>
      <c r="D56" s="34"/>
      <c r="E56" s="35"/>
      <c r="F56" s="35"/>
      <c r="G56" s="35"/>
      <c r="H56" s="35"/>
    </row>
    <row r="57" spans="1:8" ht="13.05" customHeight="1" x14ac:dyDescent="0.15">
      <c r="A57" s="11"/>
      <c r="B57" s="27" t="s">
        <v>20</v>
      </c>
      <c r="C57" s="8"/>
      <c r="D57" s="38">
        <v>1187675982</v>
      </c>
      <c r="E57" s="39">
        <v>1331562234</v>
      </c>
      <c r="F57" s="39">
        <v>1495039607</v>
      </c>
      <c r="G57" s="39">
        <v>1743148126</v>
      </c>
      <c r="H57" s="39">
        <v>2063467863</v>
      </c>
    </row>
    <row r="58" spans="1:8" s="2" customFormat="1" ht="4.05" customHeight="1" x14ac:dyDescent="0.15">
      <c r="A58" s="22"/>
      <c r="B58" s="22"/>
      <c r="C58" s="23"/>
      <c r="D58" s="24"/>
      <c r="E58" s="25"/>
      <c r="F58" s="25"/>
      <c r="G58" s="25"/>
      <c r="H58" s="25"/>
    </row>
  </sheetData>
  <mergeCells count="13">
    <mergeCell ref="H3:H4"/>
    <mergeCell ref="A32:C33"/>
    <mergeCell ref="D32:D33"/>
    <mergeCell ref="E32:E33"/>
    <mergeCell ref="F32:F33"/>
    <mergeCell ref="G32:G33"/>
    <mergeCell ref="H32:H33"/>
    <mergeCell ref="A2:G2"/>
    <mergeCell ref="A3:C4"/>
    <mergeCell ref="D3:D4"/>
    <mergeCell ref="E3:E4"/>
    <mergeCell ref="F3:F4"/>
    <mergeCell ref="G3:G4"/>
  </mergeCells>
  <phoneticPr fontId="6"/>
  <pageMargins left="0.78740157480314965" right="0.78740157480314965" top="0.86614173228346458" bottom="0.86614173228346458" header="0.62992125984251968" footer="0.39370078740157483"/>
  <pageSetup paperSize="9" scale="107" firstPageNumber="73"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7"/>
  <sheetViews>
    <sheetView showGridLines="0" view="pageBreakPreview" zoomScaleNormal="100" zoomScaleSheetLayoutView="100" workbookViewId="0"/>
  </sheetViews>
  <sheetFormatPr defaultColWidth="9.42578125" defaultRowHeight="10.5" customHeight="1" x14ac:dyDescent="0.15"/>
  <cols>
    <col min="1" max="1" width="1" style="1" customWidth="1"/>
    <col min="2" max="2" width="18.85546875" style="1" customWidth="1"/>
    <col min="3" max="3" width="1" style="2" customWidth="1"/>
    <col min="4" max="6" width="18.42578125" style="3" customWidth="1"/>
    <col min="7" max="7" width="18.42578125" style="2" customWidth="1"/>
    <col min="8" max="16384" width="9.42578125" style="3"/>
  </cols>
  <sheetData>
    <row r="1" spans="1:7" ht="5.0999999999999996" customHeight="1" x14ac:dyDescent="0.15"/>
    <row r="2" spans="1:7" ht="15" customHeight="1" x14ac:dyDescent="0.15">
      <c r="A2" s="88" t="s">
        <v>98</v>
      </c>
      <c r="B2" s="88"/>
      <c r="C2" s="88"/>
      <c r="D2" s="88"/>
      <c r="E2" s="88"/>
      <c r="F2" s="88"/>
      <c r="G2" s="5" t="s">
        <v>2</v>
      </c>
    </row>
    <row r="3" spans="1:7" s="6" customFormat="1" ht="13.5" customHeight="1" x14ac:dyDescent="0.15">
      <c r="A3" s="89" t="s">
        <v>3</v>
      </c>
      <c r="B3" s="89"/>
      <c r="C3" s="90"/>
      <c r="D3" s="91" t="s">
        <v>168</v>
      </c>
      <c r="E3" s="91" t="s">
        <v>39</v>
      </c>
      <c r="F3" s="91" t="s">
        <v>40</v>
      </c>
      <c r="G3" s="92" t="s">
        <v>99</v>
      </c>
    </row>
    <row r="4" spans="1:7" s="6" customFormat="1" ht="10.050000000000001" customHeight="1" x14ac:dyDescent="0.15">
      <c r="A4" s="85"/>
      <c r="B4" s="85"/>
      <c r="C4" s="86"/>
      <c r="D4" s="79"/>
      <c r="E4" s="79"/>
      <c r="F4" s="79"/>
      <c r="G4" s="82"/>
    </row>
    <row r="5" spans="1:7" s="2" customFormat="1" ht="4.05" customHeight="1" x14ac:dyDescent="0.15">
      <c r="A5" s="7"/>
      <c r="B5" s="7"/>
      <c r="C5" s="8"/>
      <c r="D5" s="9"/>
      <c r="E5" s="10"/>
      <c r="F5" s="10"/>
      <c r="G5" s="10"/>
    </row>
    <row r="6" spans="1:7" ht="13.35" customHeight="1" x14ac:dyDescent="0.15">
      <c r="A6" s="11"/>
      <c r="B6" s="11" t="s">
        <v>10</v>
      </c>
      <c r="C6" s="8"/>
      <c r="D6" s="34">
        <v>545352</v>
      </c>
      <c r="E6" s="35">
        <v>924112</v>
      </c>
      <c r="F6" s="35">
        <v>2168129</v>
      </c>
      <c r="G6" s="35">
        <v>3124261</v>
      </c>
    </row>
    <row r="7" spans="1:7" ht="13.35" customHeight="1" x14ac:dyDescent="0.15">
      <c r="A7" s="11"/>
      <c r="B7" s="11" t="s">
        <v>78</v>
      </c>
      <c r="C7" s="8"/>
      <c r="D7" s="34">
        <v>7290993</v>
      </c>
      <c r="E7" s="35">
        <v>10081417</v>
      </c>
      <c r="F7" s="35">
        <v>11720109</v>
      </c>
      <c r="G7" s="35">
        <v>12963601</v>
      </c>
    </row>
    <row r="8" spans="1:7" ht="13.35" customHeight="1" x14ac:dyDescent="0.15">
      <c r="A8" s="11"/>
      <c r="B8" s="11" t="s">
        <v>79</v>
      </c>
      <c r="C8" s="8"/>
      <c r="D8" s="34">
        <v>19121770</v>
      </c>
      <c r="E8" s="35">
        <v>22247010</v>
      </c>
      <c r="F8" s="35">
        <v>25049502</v>
      </c>
      <c r="G8" s="35">
        <v>28366939</v>
      </c>
    </row>
    <row r="9" spans="1:7" ht="13.35" customHeight="1" x14ac:dyDescent="0.15">
      <c r="A9" s="11"/>
      <c r="B9" s="11" t="s">
        <v>80</v>
      </c>
      <c r="C9" s="8"/>
      <c r="D9" s="34">
        <v>829986</v>
      </c>
      <c r="E9" s="35">
        <v>934805</v>
      </c>
      <c r="F9" s="35">
        <v>1142844</v>
      </c>
      <c r="G9" s="35">
        <v>1397005</v>
      </c>
    </row>
    <row r="10" spans="1:7" ht="13.35" customHeight="1" x14ac:dyDescent="0.15">
      <c r="A10" s="11"/>
      <c r="B10" s="11" t="s">
        <v>81</v>
      </c>
      <c r="C10" s="8"/>
      <c r="D10" s="34">
        <v>1365931</v>
      </c>
      <c r="E10" s="35">
        <v>1644479</v>
      </c>
      <c r="F10" s="35">
        <v>1752808</v>
      </c>
      <c r="G10" s="35">
        <v>1861174</v>
      </c>
    </row>
    <row r="11" spans="1:7" ht="13.35" customHeight="1" x14ac:dyDescent="0.15">
      <c r="A11" s="11"/>
      <c r="B11" s="11"/>
      <c r="C11" s="8"/>
      <c r="D11" s="34"/>
      <c r="E11" s="35"/>
      <c r="F11" s="35"/>
      <c r="G11" s="35"/>
    </row>
    <row r="12" spans="1:7" ht="13.35" customHeight="1" x14ac:dyDescent="0.15">
      <c r="A12" s="11"/>
      <c r="B12" s="11" t="s">
        <v>83</v>
      </c>
      <c r="C12" s="8"/>
      <c r="D12" s="34">
        <v>417244551</v>
      </c>
      <c r="E12" s="35">
        <v>474483310</v>
      </c>
      <c r="F12" s="35">
        <v>544087400</v>
      </c>
      <c r="G12" s="35">
        <v>597030029</v>
      </c>
    </row>
    <row r="13" spans="1:7" ht="13.35" customHeight="1" x14ac:dyDescent="0.15">
      <c r="A13" s="11"/>
      <c r="B13" s="11" t="s">
        <v>85</v>
      </c>
      <c r="C13" s="8"/>
      <c r="D13" s="34">
        <v>37957941</v>
      </c>
      <c r="E13" s="35">
        <v>43441513</v>
      </c>
      <c r="F13" s="35">
        <v>50926110</v>
      </c>
      <c r="G13" s="35">
        <v>56239340</v>
      </c>
    </row>
    <row r="14" spans="1:7" ht="13.35" customHeight="1" x14ac:dyDescent="0.15">
      <c r="A14" s="11"/>
      <c r="B14" s="11" t="s">
        <v>12</v>
      </c>
      <c r="C14" s="8"/>
      <c r="D14" s="34">
        <v>18049801</v>
      </c>
      <c r="E14" s="35">
        <v>18546120</v>
      </c>
      <c r="F14" s="35">
        <v>21082326</v>
      </c>
      <c r="G14" s="35">
        <v>23241513</v>
      </c>
    </row>
    <row r="15" spans="1:7" ht="13.35" customHeight="1" x14ac:dyDescent="0.15">
      <c r="A15" s="11"/>
      <c r="B15" s="11" t="s">
        <v>13</v>
      </c>
      <c r="C15" s="8"/>
      <c r="D15" s="34">
        <v>223751273</v>
      </c>
      <c r="E15" s="35">
        <v>296413958</v>
      </c>
      <c r="F15" s="35">
        <v>219598080</v>
      </c>
      <c r="G15" s="35">
        <v>156237973</v>
      </c>
    </row>
    <row r="16" spans="1:7" ht="13.35" customHeight="1" x14ac:dyDescent="0.15">
      <c r="A16" s="11"/>
      <c r="B16" s="11" t="s">
        <v>14</v>
      </c>
      <c r="C16" s="8"/>
      <c r="D16" s="34">
        <v>300724546</v>
      </c>
      <c r="E16" s="35">
        <v>366816769</v>
      </c>
      <c r="F16" s="35">
        <v>406482312</v>
      </c>
      <c r="G16" s="35">
        <v>467066962</v>
      </c>
    </row>
    <row r="17" spans="1:7" ht="13.35" customHeight="1" x14ac:dyDescent="0.15">
      <c r="A17" s="11"/>
      <c r="B17" s="11"/>
      <c r="C17" s="8"/>
      <c r="D17" s="34"/>
      <c r="E17" s="35"/>
      <c r="F17" s="35"/>
      <c r="G17" s="35"/>
    </row>
    <row r="18" spans="1:7" ht="13.35" customHeight="1" x14ac:dyDescent="0.15">
      <c r="A18" s="11"/>
      <c r="B18" s="11" t="s">
        <v>65</v>
      </c>
      <c r="C18" s="8"/>
      <c r="D18" s="34">
        <v>283088201</v>
      </c>
      <c r="E18" s="35">
        <v>353095798</v>
      </c>
      <c r="F18" s="35">
        <v>407929327</v>
      </c>
      <c r="G18" s="35">
        <v>512851469</v>
      </c>
    </row>
    <row r="19" spans="1:7" ht="13.35" customHeight="1" x14ac:dyDescent="0.15">
      <c r="A19" s="11"/>
      <c r="B19" s="11" t="s">
        <v>54</v>
      </c>
      <c r="C19" s="8"/>
      <c r="D19" s="34">
        <v>244373193</v>
      </c>
      <c r="E19" s="35">
        <v>293892512</v>
      </c>
      <c r="F19" s="35">
        <v>344136183</v>
      </c>
      <c r="G19" s="35">
        <v>396776948</v>
      </c>
    </row>
    <row r="20" spans="1:7" ht="13.35" customHeight="1" x14ac:dyDescent="0.15">
      <c r="A20" s="11"/>
      <c r="B20" s="11" t="s">
        <v>86</v>
      </c>
      <c r="C20" s="8"/>
      <c r="D20" s="34">
        <v>32843062</v>
      </c>
      <c r="E20" s="35">
        <v>43115441</v>
      </c>
      <c r="F20" s="35">
        <v>49545528</v>
      </c>
      <c r="G20" s="35">
        <v>56023884</v>
      </c>
    </row>
    <row r="21" spans="1:7" ht="13.35" customHeight="1" x14ac:dyDescent="0.15">
      <c r="A21" s="11"/>
      <c r="B21" s="11" t="s">
        <v>73</v>
      </c>
      <c r="C21" s="8"/>
      <c r="D21" s="34">
        <v>66674001</v>
      </c>
      <c r="E21" s="35">
        <v>75635950</v>
      </c>
      <c r="F21" s="35">
        <v>83466726</v>
      </c>
      <c r="G21" s="35">
        <v>96528671</v>
      </c>
    </row>
    <row r="22" spans="1:7" ht="13.35" customHeight="1" x14ac:dyDescent="0.15">
      <c r="A22" s="11"/>
      <c r="B22" s="11" t="s">
        <v>87</v>
      </c>
      <c r="C22" s="8"/>
      <c r="D22" s="34">
        <v>2751933</v>
      </c>
      <c r="E22" s="35">
        <v>3334600</v>
      </c>
      <c r="F22" s="35">
        <v>3788410</v>
      </c>
      <c r="G22" s="35">
        <v>3857325</v>
      </c>
    </row>
    <row r="23" spans="1:7" ht="13.35" customHeight="1" x14ac:dyDescent="0.15">
      <c r="A23" s="11"/>
      <c r="B23" s="11"/>
      <c r="C23" s="8"/>
      <c r="D23" s="34"/>
      <c r="E23" s="35"/>
      <c r="F23" s="35"/>
      <c r="G23" s="35"/>
    </row>
    <row r="24" spans="1:7" ht="13.35" customHeight="1" x14ac:dyDescent="0.15">
      <c r="A24" s="11"/>
      <c r="B24" s="11" t="s">
        <v>89</v>
      </c>
      <c r="C24" s="8"/>
      <c r="D24" s="34">
        <v>63341217</v>
      </c>
      <c r="E24" s="35">
        <v>76546088</v>
      </c>
      <c r="F24" s="35">
        <v>78181576</v>
      </c>
      <c r="G24" s="35">
        <v>89430456</v>
      </c>
    </row>
    <row r="25" spans="1:7" ht="13.35" customHeight="1" x14ac:dyDescent="0.15">
      <c r="A25" s="11"/>
      <c r="B25" s="11" t="s">
        <v>90</v>
      </c>
      <c r="C25" s="8"/>
      <c r="D25" s="34">
        <v>340108701</v>
      </c>
      <c r="E25" s="35">
        <v>367710337</v>
      </c>
      <c r="F25" s="35">
        <v>415159444</v>
      </c>
      <c r="G25" s="35">
        <v>489921772</v>
      </c>
    </row>
    <row r="26" spans="1:7" ht="13.35" customHeight="1" x14ac:dyDescent="0.15">
      <c r="A26" s="11"/>
      <c r="B26" s="11" t="s">
        <v>97</v>
      </c>
      <c r="C26" s="8"/>
      <c r="D26" s="34">
        <v>496554723</v>
      </c>
      <c r="E26" s="35">
        <v>595427686</v>
      </c>
      <c r="F26" s="35">
        <v>644752629</v>
      </c>
      <c r="G26" s="35">
        <v>730097430</v>
      </c>
    </row>
    <row r="27" spans="1:7" ht="13.35" customHeight="1" x14ac:dyDescent="0.15">
      <c r="A27" s="11"/>
      <c r="B27" s="11"/>
      <c r="C27" s="8"/>
      <c r="D27" s="34"/>
      <c r="E27" s="35"/>
      <c r="F27" s="35"/>
      <c r="G27" s="35"/>
    </row>
    <row r="28" spans="1:7" ht="13.35" customHeight="1" x14ac:dyDescent="0.15">
      <c r="A28" s="11"/>
      <c r="B28" s="27" t="s">
        <v>20</v>
      </c>
      <c r="C28" s="8"/>
      <c r="D28" s="38">
        <v>2556617186</v>
      </c>
      <c r="E28" s="39">
        <v>3044291914</v>
      </c>
      <c r="F28" s="39">
        <v>3310969453</v>
      </c>
      <c r="G28" s="39">
        <v>3723016761</v>
      </c>
    </row>
    <row r="29" spans="1:7" s="2" customFormat="1" ht="4.05" customHeight="1" x14ac:dyDescent="0.15">
      <c r="A29" s="7"/>
      <c r="B29" s="7"/>
      <c r="C29" s="8"/>
      <c r="D29" s="12"/>
      <c r="E29" s="13"/>
      <c r="F29" s="13"/>
      <c r="G29" s="13"/>
    </row>
    <row r="30" spans="1:7" ht="2.1" customHeight="1" x14ac:dyDescent="0.15">
      <c r="A30" s="21"/>
      <c r="B30" s="21"/>
      <c r="C30" s="17"/>
      <c r="D30" s="18"/>
      <c r="E30" s="19"/>
      <c r="F30" s="19"/>
      <c r="G30" s="19"/>
    </row>
    <row r="31" spans="1:7" s="6" customFormat="1" ht="13.5" customHeight="1" x14ac:dyDescent="0.15">
      <c r="A31" s="83" t="s">
        <v>3</v>
      </c>
      <c r="B31" s="83"/>
      <c r="C31" s="84"/>
      <c r="D31" s="78" t="s">
        <v>169</v>
      </c>
      <c r="E31" s="78" t="s">
        <v>43</v>
      </c>
      <c r="F31" s="78" t="s">
        <v>44</v>
      </c>
      <c r="G31" s="81" t="s">
        <v>45</v>
      </c>
    </row>
    <row r="32" spans="1:7" s="6" customFormat="1" ht="10.050000000000001" customHeight="1" x14ac:dyDescent="0.15">
      <c r="A32" s="85"/>
      <c r="B32" s="85"/>
      <c r="C32" s="86"/>
      <c r="D32" s="79"/>
      <c r="E32" s="79"/>
      <c r="F32" s="79"/>
      <c r="G32" s="82"/>
    </row>
    <row r="33" spans="1:7" s="2" customFormat="1" ht="4.05" customHeight="1" x14ac:dyDescent="0.15">
      <c r="A33" s="7"/>
      <c r="B33" s="7"/>
      <c r="C33" s="8"/>
      <c r="D33" s="9"/>
      <c r="E33" s="10"/>
      <c r="F33" s="10"/>
      <c r="G33" s="10"/>
    </row>
    <row r="34" spans="1:7" ht="13.35" customHeight="1" x14ac:dyDescent="0.15">
      <c r="A34" s="11"/>
      <c r="B34" s="11" t="s">
        <v>10</v>
      </c>
      <c r="C34" s="8"/>
      <c r="D34" s="34">
        <v>4280543</v>
      </c>
      <c r="E34" s="35">
        <v>5465328</v>
      </c>
      <c r="F34" s="35">
        <v>4076040</v>
      </c>
      <c r="G34" s="35">
        <v>1728541</v>
      </c>
    </row>
    <row r="35" spans="1:7" ht="13.35" customHeight="1" x14ac:dyDescent="0.15">
      <c r="A35" s="11"/>
      <c r="B35" s="11" t="s">
        <v>78</v>
      </c>
      <c r="C35" s="8"/>
      <c r="D35" s="34">
        <v>12690893</v>
      </c>
      <c r="E35" s="35">
        <v>15167657</v>
      </c>
      <c r="F35" s="35">
        <v>18020826</v>
      </c>
      <c r="G35" s="35">
        <v>19524387</v>
      </c>
    </row>
    <row r="36" spans="1:7" ht="13.35" customHeight="1" x14ac:dyDescent="0.15">
      <c r="A36" s="11"/>
      <c r="B36" s="11" t="s">
        <v>79</v>
      </c>
      <c r="C36" s="8"/>
      <c r="D36" s="34">
        <v>32159198</v>
      </c>
      <c r="E36" s="35">
        <v>36415679</v>
      </c>
      <c r="F36" s="35">
        <v>39909276</v>
      </c>
      <c r="G36" s="35">
        <v>43750845</v>
      </c>
    </row>
    <row r="37" spans="1:7" ht="13.35" customHeight="1" x14ac:dyDescent="0.15">
      <c r="A37" s="11"/>
      <c r="B37" s="11" t="s">
        <v>80</v>
      </c>
      <c r="C37" s="8"/>
      <c r="D37" s="34">
        <v>1476030</v>
      </c>
      <c r="E37" s="35">
        <v>1543910</v>
      </c>
      <c r="F37" s="35">
        <v>1716415</v>
      </c>
      <c r="G37" s="35">
        <v>1934600</v>
      </c>
    </row>
    <row r="38" spans="1:7" ht="13.35" customHeight="1" x14ac:dyDescent="0.15">
      <c r="A38" s="11"/>
      <c r="B38" s="11" t="s">
        <v>81</v>
      </c>
      <c r="C38" s="8"/>
      <c r="D38" s="34">
        <v>2149556</v>
      </c>
      <c r="E38" s="35">
        <v>2561823</v>
      </c>
      <c r="F38" s="35">
        <v>2730705</v>
      </c>
      <c r="G38" s="35">
        <v>3061529</v>
      </c>
    </row>
    <row r="39" spans="1:7" ht="13.35" customHeight="1" x14ac:dyDescent="0.15">
      <c r="A39" s="11"/>
      <c r="B39" s="11"/>
      <c r="C39" s="8"/>
      <c r="D39" s="34"/>
      <c r="E39" s="35"/>
      <c r="F39" s="35"/>
      <c r="G39" s="35"/>
    </row>
    <row r="40" spans="1:7" ht="13.35" customHeight="1" x14ac:dyDescent="0.15">
      <c r="A40" s="11"/>
      <c r="B40" s="11" t="s">
        <v>83</v>
      </c>
      <c r="C40" s="8"/>
      <c r="D40" s="34">
        <v>682191989</v>
      </c>
      <c r="E40" s="35">
        <v>760435852</v>
      </c>
      <c r="F40" s="35">
        <v>869407163</v>
      </c>
      <c r="G40" s="35">
        <v>981655557</v>
      </c>
    </row>
    <row r="41" spans="1:7" ht="13.35" customHeight="1" x14ac:dyDescent="0.15">
      <c r="A41" s="11"/>
      <c r="B41" s="11" t="s">
        <v>85</v>
      </c>
      <c r="C41" s="8"/>
      <c r="D41" s="34">
        <v>61599964</v>
      </c>
      <c r="E41" s="35">
        <v>68888187</v>
      </c>
      <c r="F41" s="35">
        <v>77043384</v>
      </c>
      <c r="G41" s="35">
        <v>84435079</v>
      </c>
    </row>
    <row r="42" spans="1:7" ht="13.35" customHeight="1" x14ac:dyDescent="0.15">
      <c r="A42" s="11"/>
      <c r="B42" s="11" t="s">
        <v>12</v>
      </c>
      <c r="C42" s="8"/>
      <c r="D42" s="34">
        <v>30707013</v>
      </c>
      <c r="E42" s="35">
        <v>32333788</v>
      </c>
      <c r="F42" s="35">
        <v>34240905</v>
      </c>
      <c r="G42" s="35">
        <v>38529493</v>
      </c>
    </row>
    <row r="43" spans="1:7" ht="13.35" customHeight="1" x14ac:dyDescent="0.15">
      <c r="A43" s="11"/>
      <c r="B43" s="11" t="s">
        <v>13</v>
      </c>
      <c r="C43" s="8"/>
      <c r="D43" s="34">
        <v>239756185</v>
      </c>
      <c r="E43" s="35">
        <v>336456855</v>
      </c>
      <c r="F43" s="35">
        <v>425947105</v>
      </c>
      <c r="G43" s="35">
        <v>555250867</v>
      </c>
    </row>
    <row r="44" spans="1:7" ht="13.35" customHeight="1" x14ac:dyDescent="0.15">
      <c r="A44" s="11"/>
      <c r="B44" s="11" t="s">
        <v>14</v>
      </c>
      <c r="C44" s="8"/>
      <c r="D44" s="34">
        <v>529628477</v>
      </c>
      <c r="E44" s="35">
        <v>601605206</v>
      </c>
      <c r="F44" s="35">
        <v>675597543</v>
      </c>
      <c r="G44" s="35">
        <v>755288241</v>
      </c>
    </row>
    <row r="45" spans="1:7" ht="13.35" customHeight="1" x14ac:dyDescent="0.15">
      <c r="A45" s="11"/>
      <c r="B45" s="11"/>
      <c r="C45" s="8"/>
      <c r="D45" s="34"/>
      <c r="E45" s="35"/>
      <c r="F45" s="35"/>
      <c r="G45" s="35"/>
    </row>
    <row r="46" spans="1:7" ht="13.35" customHeight="1" x14ac:dyDescent="0.15">
      <c r="A46" s="11"/>
      <c r="B46" s="11" t="s">
        <v>65</v>
      </c>
      <c r="C46" s="8"/>
      <c r="D46" s="34">
        <v>595702395</v>
      </c>
      <c r="E46" s="35">
        <v>696032263</v>
      </c>
      <c r="F46" s="35">
        <v>812802661</v>
      </c>
      <c r="G46" s="35">
        <v>935010482</v>
      </c>
    </row>
    <row r="47" spans="1:7" ht="13.35" customHeight="1" x14ac:dyDescent="0.15">
      <c r="A47" s="11"/>
      <c r="B47" s="11" t="s">
        <v>54</v>
      </c>
      <c r="C47" s="8"/>
      <c r="D47" s="34">
        <v>557077900</v>
      </c>
      <c r="E47" s="35">
        <v>616769720</v>
      </c>
      <c r="F47" s="35">
        <v>699873486</v>
      </c>
      <c r="G47" s="35">
        <v>848930676</v>
      </c>
    </row>
    <row r="48" spans="1:7" ht="13.35" customHeight="1" x14ac:dyDescent="0.15">
      <c r="A48" s="11"/>
      <c r="B48" s="11" t="s">
        <v>86</v>
      </c>
      <c r="C48" s="8"/>
      <c r="D48" s="34">
        <v>77535714</v>
      </c>
      <c r="E48" s="35">
        <v>73762494</v>
      </c>
      <c r="F48" s="35">
        <v>83827077</v>
      </c>
      <c r="G48" s="35">
        <v>99568087</v>
      </c>
    </row>
    <row r="49" spans="1:7" ht="13.35" customHeight="1" x14ac:dyDescent="0.15">
      <c r="A49" s="11"/>
      <c r="B49" s="11" t="s">
        <v>73</v>
      </c>
      <c r="C49" s="8"/>
      <c r="D49" s="34">
        <v>109253631</v>
      </c>
      <c r="E49" s="35">
        <v>119742601</v>
      </c>
      <c r="F49" s="35">
        <v>147295525</v>
      </c>
      <c r="G49" s="35">
        <v>164645090</v>
      </c>
    </row>
    <row r="50" spans="1:7" ht="13.35" customHeight="1" x14ac:dyDescent="0.15">
      <c r="A50" s="11"/>
      <c r="B50" s="11" t="s">
        <v>87</v>
      </c>
      <c r="C50" s="8"/>
      <c r="D50" s="34">
        <v>4323558</v>
      </c>
      <c r="E50" s="35">
        <v>5212083</v>
      </c>
      <c r="F50" s="35">
        <v>5910589</v>
      </c>
      <c r="G50" s="35">
        <v>5728165</v>
      </c>
    </row>
    <row r="51" spans="1:7" ht="13.35" customHeight="1" x14ac:dyDescent="0.15">
      <c r="A51" s="11"/>
      <c r="B51" s="11"/>
      <c r="C51" s="8"/>
      <c r="D51" s="34"/>
      <c r="E51" s="35"/>
      <c r="F51" s="35"/>
      <c r="G51" s="35"/>
    </row>
    <row r="52" spans="1:7" ht="13.35" customHeight="1" x14ac:dyDescent="0.15">
      <c r="A52" s="11"/>
      <c r="B52" s="11" t="s">
        <v>89</v>
      </c>
      <c r="C52" s="8"/>
      <c r="D52" s="34">
        <v>94774228</v>
      </c>
      <c r="E52" s="35">
        <v>95354938</v>
      </c>
      <c r="F52" s="35">
        <v>102349019</v>
      </c>
      <c r="G52" s="35">
        <v>108457632</v>
      </c>
    </row>
    <row r="53" spans="1:7" ht="13.35" customHeight="1" x14ac:dyDescent="0.15">
      <c r="A53" s="11"/>
      <c r="B53" s="11" t="s">
        <v>90</v>
      </c>
      <c r="C53" s="8"/>
      <c r="D53" s="34">
        <v>575870557</v>
      </c>
      <c r="E53" s="35">
        <v>642506763</v>
      </c>
      <c r="F53" s="35">
        <v>724560122</v>
      </c>
      <c r="G53" s="35">
        <v>784913382</v>
      </c>
    </row>
    <row r="54" spans="1:7" ht="13.35" customHeight="1" x14ac:dyDescent="0.15">
      <c r="A54" s="11"/>
      <c r="B54" s="11" t="s">
        <v>97</v>
      </c>
      <c r="C54" s="8"/>
      <c r="D54" s="34">
        <v>848017812</v>
      </c>
      <c r="E54" s="35">
        <v>1002780255</v>
      </c>
      <c r="F54" s="35">
        <v>1211773922</v>
      </c>
      <c r="G54" s="35">
        <v>1485425321</v>
      </c>
    </row>
    <row r="55" spans="1:7" ht="9.75" customHeight="1" x14ac:dyDescent="0.15">
      <c r="A55" s="11"/>
      <c r="B55" s="11"/>
      <c r="C55" s="8"/>
      <c r="D55" s="34"/>
      <c r="E55" s="35"/>
      <c r="F55" s="35"/>
      <c r="G55" s="35"/>
    </row>
    <row r="56" spans="1:7" ht="13.35" customHeight="1" x14ac:dyDescent="0.15">
      <c r="A56" s="11"/>
      <c r="B56" s="27" t="s">
        <v>20</v>
      </c>
      <c r="C56" s="8"/>
      <c r="D56" s="38">
        <v>4459195650</v>
      </c>
      <c r="E56" s="39">
        <v>5113035412</v>
      </c>
      <c r="F56" s="39">
        <v>5937081773</v>
      </c>
      <c r="G56" s="39">
        <v>6917837983</v>
      </c>
    </row>
    <row r="57" spans="1:7" s="2" customFormat="1" ht="4.05" customHeight="1" x14ac:dyDescent="0.15">
      <c r="A57" s="22"/>
      <c r="B57" s="22"/>
      <c r="C57" s="23"/>
      <c r="D57" s="24"/>
      <c r="E57" s="25"/>
      <c r="F57" s="25"/>
      <c r="G57" s="25"/>
    </row>
  </sheetData>
  <mergeCells count="11">
    <mergeCell ref="G3:G4"/>
    <mergeCell ref="A31:C32"/>
    <mergeCell ref="D31:D32"/>
    <mergeCell ref="E31:E32"/>
    <mergeCell ref="F31:F32"/>
    <mergeCell ref="G31:G32"/>
    <mergeCell ref="A2:F2"/>
    <mergeCell ref="A3:C4"/>
    <mergeCell ref="D3:D4"/>
    <mergeCell ref="E3:E4"/>
    <mergeCell ref="F3:F4"/>
  </mergeCells>
  <phoneticPr fontId="6"/>
  <pageMargins left="0.78740157480314965" right="0.78740157480314965" top="0.86614173228346458" bottom="0.86614173228346458" header="0.62992125984251968" footer="0.39370078740157483"/>
  <pageSetup paperSize="9" scale="106" firstPageNumber="74"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7"/>
  <sheetViews>
    <sheetView showGridLines="0" view="pageBreakPreview" zoomScaleNormal="100" zoomScaleSheetLayoutView="100" workbookViewId="0"/>
  </sheetViews>
  <sheetFormatPr defaultColWidth="9.42578125" defaultRowHeight="10.5" customHeight="1" x14ac:dyDescent="0.15"/>
  <cols>
    <col min="1" max="1" width="1" style="1" customWidth="1"/>
    <col min="2" max="2" width="18.85546875" style="1" customWidth="1"/>
    <col min="3" max="3" width="1" style="2" customWidth="1"/>
    <col min="4" max="6" width="18.85546875" style="3" customWidth="1"/>
    <col min="7" max="7" width="18.85546875" style="2" customWidth="1"/>
    <col min="8" max="16384" width="9.42578125" style="3"/>
  </cols>
  <sheetData>
    <row r="1" spans="1:7" ht="5.0999999999999996" customHeight="1" x14ac:dyDescent="0.15"/>
    <row r="2" spans="1:7" ht="15" customHeight="1" x14ac:dyDescent="0.15">
      <c r="A2" s="88" t="s">
        <v>100</v>
      </c>
      <c r="B2" s="88"/>
      <c r="C2" s="88"/>
      <c r="D2" s="88"/>
      <c r="E2" s="88"/>
      <c r="F2" s="88"/>
      <c r="G2" s="5" t="s">
        <v>2</v>
      </c>
    </row>
    <row r="3" spans="1:7" s="6" customFormat="1" ht="13.5" customHeight="1" x14ac:dyDescent="0.15">
      <c r="A3" s="89" t="s">
        <v>3</v>
      </c>
      <c r="B3" s="89"/>
      <c r="C3" s="90"/>
      <c r="D3" s="91" t="s">
        <v>166</v>
      </c>
      <c r="E3" s="91" t="s">
        <v>101</v>
      </c>
      <c r="F3" s="91" t="s">
        <v>102</v>
      </c>
      <c r="G3" s="92" t="s">
        <v>103</v>
      </c>
    </row>
    <row r="4" spans="1:7" s="6" customFormat="1" ht="10.050000000000001" customHeight="1" x14ac:dyDescent="0.15">
      <c r="A4" s="85"/>
      <c r="B4" s="85"/>
      <c r="C4" s="86"/>
      <c r="D4" s="79"/>
      <c r="E4" s="79"/>
      <c r="F4" s="79"/>
      <c r="G4" s="82"/>
    </row>
    <row r="5" spans="1:7" s="2" customFormat="1" ht="4.05" customHeight="1" x14ac:dyDescent="0.15">
      <c r="A5" s="7"/>
      <c r="B5" s="7"/>
      <c r="C5" s="8"/>
      <c r="D5" s="9"/>
      <c r="E5" s="10"/>
      <c r="F5" s="10"/>
      <c r="G5" s="10"/>
    </row>
    <row r="6" spans="1:7" ht="13.35" customHeight="1" x14ac:dyDescent="0.15">
      <c r="A6" s="11"/>
      <c r="B6" s="11" t="s">
        <v>10</v>
      </c>
      <c r="C6" s="8"/>
      <c r="D6" s="34">
        <v>1759387</v>
      </c>
      <c r="E6" s="35">
        <v>2245896</v>
      </c>
      <c r="F6" s="35">
        <v>2087207</v>
      </c>
      <c r="G6" s="35">
        <v>2155353</v>
      </c>
    </row>
    <row r="7" spans="1:7" ht="13.35" customHeight="1" x14ac:dyDescent="0.15">
      <c r="A7" s="11"/>
      <c r="B7" s="11" t="s">
        <v>78</v>
      </c>
      <c r="C7" s="8"/>
      <c r="D7" s="34">
        <v>20583906</v>
      </c>
      <c r="E7" s="35">
        <v>23897769</v>
      </c>
      <c r="F7" s="35">
        <v>26415410</v>
      </c>
      <c r="G7" s="35">
        <v>30862485</v>
      </c>
    </row>
    <row r="8" spans="1:7" ht="13.35" customHeight="1" x14ac:dyDescent="0.15">
      <c r="A8" s="11"/>
      <c r="B8" s="11" t="s">
        <v>79</v>
      </c>
      <c r="C8" s="8"/>
      <c r="D8" s="34">
        <v>52066892</v>
      </c>
      <c r="E8" s="35">
        <v>61613661</v>
      </c>
      <c r="F8" s="35">
        <v>72857064</v>
      </c>
      <c r="G8" s="35">
        <v>86626285</v>
      </c>
    </row>
    <row r="9" spans="1:7" ht="13.35" customHeight="1" x14ac:dyDescent="0.15">
      <c r="A9" s="11"/>
      <c r="B9" s="11" t="s">
        <v>80</v>
      </c>
      <c r="C9" s="8"/>
      <c r="D9" s="34">
        <v>2378716</v>
      </c>
      <c r="E9" s="35">
        <v>2733577</v>
      </c>
      <c r="F9" s="35">
        <v>3004888</v>
      </c>
      <c r="G9" s="35">
        <v>3650326</v>
      </c>
    </row>
    <row r="10" spans="1:7" ht="13.35" customHeight="1" x14ac:dyDescent="0.15">
      <c r="A10" s="11"/>
      <c r="B10" s="11" t="s">
        <v>81</v>
      </c>
      <c r="C10" s="8"/>
      <c r="D10" s="34">
        <v>3181018</v>
      </c>
      <c r="E10" s="35">
        <v>3567438</v>
      </c>
      <c r="F10" s="35">
        <v>4227043</v>
      </c>
      <c r="G10" s="35">
        <v>5176602</v>
      </c>
    </row>
    <row r="11" spans="1:7" ht="13.35" customHeight="1" x14ac:dyDescent="0.15">
      <c r="A11" s="11"/>
      <c r="B11" s="11"/>
      <c r="C11" s="8"/>
      <c r="D11" s="34"/>
      <c r="E11" s="35"/>
      <c r="F11" s="35"/>
      <c r="G11" s="35"/>
    </row>
    <row r="12" spans="1:7" ht="13.35" customHeight="1" x14ac:dyDescent="0.15">
      <c r="A12" s="11"/>
      <c r="B12" s="11" t="s">
        <v>83</v>
      </c>
      <c r="C12" s="8"/>
      <c r="D12" s="34">
        <v>1162271231</v>
      </c>
      <c r="E12" s="35">
        <v>1363602867</v>
      </c>
      <c r="F12" s="35">
        <v>1618660480</v>
      </c>
      <c r="G12" s="35">
        <v>1877043011</v>
      </c>
    </row>
    <row r="13" spans="1:7" ht="13.35" customHeight="1" x14ac:dyDescent="0.15">
      <c r="A13" s="11"/>
      <c r="B13" s="11" t="s">
        <v>85</v>
      </c>
      <c r="C13" s="8"/>
      <c r="D13" s="34">
        <v>98275252</v>
      </c>
      <c r="E13" s="35">
        <v>111836193</v>
      </c>
      <c r="F13" s="35">
        <v>128445789</v>
      </c>
      <c r="G13" s="35">
        <v>143073155</v>
      </c>
    </row>
    <row r="14" spans="1:7" ht="13.35" customHeight="1" x14ac:dyDescent="0.15">
      <c r="A14" s="11"/>
      <c r="B14" s="11" t="s">
        <v>12</v>
      </c>
      <c r="C14" s="8"/>
      <c r="D14" s="34">
        <v>46060827</v>
      </c>
      <c r="E14" s="35">
        <v>54209012</v>
      </c>
      <c r="F14" s="35">
        <v>75165359</v>
      </c>
      <c r="G14" s="35">
        <v>91368629</v>
      </c>
    </row>
    <row r="15" spans="1:7" ht="13.35" customHeight="1" x14ac:dyDescent="0.15">
      <c r="A15" s="11"/>
      <c r="B15" s="11" t="s">
        <v>13</v>
      </c>
      <c r="C15" s="8"/>
      <c r="D15" s="34">
        <v>624249171</v>
      </c>
      <c r="E15" s="35">
        <v>665736904</v>
      </c>
      <c r="F15" s="35">
        <v>853969891</v>
      </c>
      <c r="G15" s="35">
        <v>1117364875</v>
      </c>
    </row>
    <row r="16" spans="1:7" ht="13.35" customHeight="1" x14ac:dyDescent="0.15">
      <c r="A16" s="11"/>
      <c r="B16" s="11" t="s">
        <v>14</v>
      </c>
      <c r="C16" s="8"/>
      <c r="D16" s="34">
        <v>884592645</v>
      </c>
      <c r="E16" s="35">
        <v>1035982395</v>
      </c>
      <c r="F16" s="35">
        <v>1227729612</v>
      </c>
      <c r="G16" s="35">
        <v>1492001403</v>
      </c>
    </row>
    <row r="17" spans="1:7" ht="13.35" customHeight="1" x14ac:dyDescent="0.15">
      <c r="A17" s="11"/>
      <c r="B17" s="11"/>
      <c r="C17" s="8"/>
      <c r="D17" s="34"/>
      <c r="E17" s="35"/>
      <c r="F17" s="35"/>
      <c r="G17" s="35"/>
    </row>
    <row r="18" spans="1:7" ht="13.35" customHeight="1" x14ac:dyDescent="0.15">
      <c r="A18" s="11"/>
      <c r="B18" s="11" t="s">
        <v>65</v>
      </c>
      <c r="C18" s="8"/>
      <c r="D18" s="34">
        <v>1120240117</v>
      </c>
      <c r="E18" s="35">
        <v>1273995988</v>
      </c>
      <c r="F18" s="35">
        <v>1631173526</v>
      </c>
      <c r="G18" s="35">
        <v>2200588275</v>
      </c>
    </row>
    <row r="19" spans="1:7" ht="13.35" customHeight="1" x14ac:dyDescent="0.15">
      <c r="A19" s="11"/>
      <c r="B19" s="11" t="s">
        <v>54</v>
      </c>
      <c r="C19" s="8"/>
      <c r="D19" s="34">
        <v>1043674034</v>
      </c>
      <c r="E19" s="35">
        <v>1152916289</v>
      </c>
      <c r="F19" s="35">
        <v>1390861748</v>
      </c>
      <c r="G19" s="35">
        <v>1809129963</v>
      </c>
    </row>
    <row r="20" spans="1:7" ht="13.35" customHeight="1" x14ac:dyDescent="0.15">
      <c r="A20" s="11"/>
      <c r="B20" s="11" t="s">
        <v>86</v>
      </c>
      <c r="C20" s="8"/>
      <c r="D20" s="34">
        <v>97214822</v>
      </c>
      <c r="E20" s="35">
        <v>143727274</v>
      </c>
      <c r="F20" s="35">
        <v>163743230</v>
      </c>
      <c r="G20" s="35">
        <v>206261172</v>
      </c>
    </row>
    <row r="21" spans="1:7" ht="13.35" customHeight="1" x14ac:dyDescent="0.15">
      <c r="A21" s="11"/>
      <c r="B21" s="11" t="s">
        <v>73</v>
      </c>
      <c r="C21" s="8"/>
      <c r="D21" s="34">
        <v>188497714</v>
      </c>
      <c r="E21" s="35">
        <v>261017339</v>
      </c>
      <c r="F21" s="35">
        <v>412051193</v>
      </c>
      <c r="G21" s="35">
        <v>620885224</v>
      </c>
    </row>
    <row r="22" spans="1:7" ht="13.35" customHeight="1" x14ac:dyDescent="0.15">
      <c r="A22" s="11"/>
      <c r="B22" s="11" t="s">
        <v>87</v>
      </c>
      <c r="C22" s="8"/>
      <c r="D22" s="34">
        <v>6539073</v>
      </c>
      <c r="E22" s="35">
        <v>7418023</v>
      </c>
      <c r="F22" s="35">
        <v>8439876</v>
      </c>
      <c r="G22" s="35">
        <v>11210048</v>
      </c>
    </row>
    <row r="23" spans="1:7" ht="13.35" customHeight="1" x14ac:dyDescent="0.15">
      <c r="A23" s="11"/>
      <c r="B23" s="11"/>
      <c r="C23" s="8"/>
      <c r="D23" s="34"/>
      <c r="E23" s="35"/>
      <c r="F23" s="35"/>
      <c r="G23" s="35"/>
    </row>
    <row r="24" spans="1:7" ht="13.35" customHeight="1" x14ac:dyDescent="0.15">
      <c r="A24" s="11"/>
      <c r="B24" s="11" t="s">
        <v>89</v>
      </c>
      <c r="C24" s="8"/>
      <c r="D24" s="34">
        <v>118182326</v>
      </c>
      <c r="E24" s="35">
        <v>140023870</v>
      </c>
      <c r="F24" s="35">
        <v>149076180</v>
      </c>
      <c r="G24" s="35">
        <v>175306045</v>
      </c>
    </row>
    <row r="25" spans="1:7" ht="13.35" customHeight="1" x14ac:dyDescent="0.15">
      <c r="A25" s="11"/>
      <c r="B25" s="11" t="s">
        <v>90</v>
      </c>
      <c r="C25" s="8"/>
      <c r="D25" s="34">
        <v>922595955</v>
      </c>
      <c r="E25" s="35">
        <v>1235376534</v>
      </c>
      <c r="F25" s="35">
        <v>1695198863</v>
      </c>
      <c r="G25" s="35">
        <v>1590602799</v>
      </c>
    </row>
    <row r="26" spans="1:7" ht="13.35" customHeight="1" x14ac:dyDescent="0.15">
      <c r="A26" s="11"/>
      <c r="B26" s="11" t="s">
        <v>97</v>
      </c>
      <c r="C26" s="8"/>
      <c r="D26" s="34">
        <v>1795333626</v>
      </c>
      <c r="E26" s="35">
        <v>2021230178</v>
      </c>
      <c r="F26" s="35">
        <v>2469064720</v>
      </c>
      <c r="G26" s="35">
        <v>3314997171</v>
      </c>
    </row>
    <row r="27" spans="1:7" ht="13.35" customHeight="1" x14ac:dyDescent="0.15">
      <c r="A27" s="11"/>
      <c r="B27" s="11"/>
      <c r="C27" s="8"/>
      <c r="D27" s="34"/>
      <c r="E27" s="35"/>
      <c r="F27" s="35"/>
      <c r="G27" s="35"/>
    </row>
    <row r="28" spans="1:7" ht="13.35" customHeight="1" x14ac:dyDescent="0.15">
      <c r="A28" s="11"/>
      <c r="B28" s="27" t="s">
        <v>20</v>
      </c>
      <c r="C28" s="8"/>
      <c r="D28" s="38">
        <v>8187696722</v>
      </c>
      <c r="E28" s="39">
        <v>9561131214</v>
      </c>
      <c r="F28" s="39">
        <v>11932172084</v>
      </c>
      <c r="G28" s="39">
        <v>14778302830</v>
      </c>
    </row>
    <row r="29" spans="1:7" s="2" customFormat="1" ht="4.05" customHeight="1" x14ac:dyDescent="0.15">
      <c r="A29" s="7"/>
      <c r="B29" s="7"/>
      <c r="C29" s="8"/>
      <c r="D29" s="12"/>
      <c r="E29" s="13"/>
      <c r="F29" s="13"/>
      <c r="G29" s="13"/>
    </row>
    <row r="30" spans="1:7" ht="2.1" customHeight="1" x14ac:dyDescent="0.15">
      <c r="A30" s="21"/>
      <c r="B30" s="21"/>
      <c r="C30" s="17"/>
      <c r="D30" s="18"/>
      <c r="E30" s="19"/>
      <c r="F30" s="19"/>
      <c r="G30" s="19"/>
    </row>
    <row r="31" spans="1:7" s="6" customFormat="1" ht="13.5" customHeight="1" x14ac:dyDescent="0.15">
      <c r="A31" s="83" t="s">
        <v>3</v>
      </c>
      <c r="B31" s="83"/>
      <c r="C31" s="84"/>
      <c r="D31" s="78" t="s">
        <v>167</v>
      </c>
      <c r="E31" s="78" t="s">
        <v>104</v>
      </c>
      <c r="F31" s="78" t="s">
        <v>105</v>
      </c>
      <c r="G31" s="81" t="s">
        <v>106</v>
      </c>
    </row>
    <row r="32" spans="1:7" s="6" customFormat="1" ht="10.050000000000001" customHeight="1" x14ac:dyDescent="0.15">
      <c r="A32" s="85"/>
      <c r="B32" s="85"/>
      <c r="C32" s="86"/>
      <c r="D32" s="79"/>
      <c r="E32" s="79"/>
      <c r="F32" s="79"/>
      <c r="G32" s="82"/>
    </row>
    <row r="33" spans="1:7" s="2" customFormat="1" ht="4.05" customHeight="1" x14ac:dyDescent="0.15">
      <c r="A33" s="7"/>
      <c r="B33" s="7"/>
      <c r="C33" s="8"/>
      <c r="D33" s="9"/>
      <c r="E33" s="10"/>
      <c r="F33" s="10"/>
      <c r="G33" s="10"/>
    </row>
    <row r="34" spans="1:7" ht="13.35" customHeight="1" x14ac:dyDescent="0.15">
      <c r="A34" s="11"/>
      <c r="B34" s="11" t="s">
        <v>10</v>
      </c>
      <c r="C34" s="8"/>
      <c r="D34" s="34">
        <v>2043944</v>
      </c>
      <c r="E34" s="35">
        <v>2337950</v>
      </c>
      <c r="F34" s="35">
        <v>2314900</v>
      </c>
      <c r="G34" s="35">
        <v>2337428</v>
      </c>
    </row>
    <row r="35" spans="1:7" ht="13.35" customHeight="1" x14ac:dyDescent="0.15">
      <c r="A35" s="11"/>
      <c r="B35" s="11" t="s">
        <v>78</v>
      </c>
      <c r="C35" s="8"/>
      <c r="D35" s="34">
        <v>39298566</v>
      </c>
      <c r="E35" s="35">
        <v>44650518</v>
      </c>
      <c r="F35" s="35">
        <v>49381198</v>
      </c>
      <c r="G35" s="35">
        <v>56059794</v>
      </c>
    </row>
    <row r="36" spans="1:7" ht="13.35" customHeight="1" x14ac:dyDescent="0.15">
      <c r="A36" s="11"/>
      <c r="B36" s="11" t="s">
        <v>79</v>
      </c>
      <c r="C36" s="8"/>
      <c r="D36" s="34">
        <v>107491941</v>
      </c>
      <c r="E36" s="35">
        <v>123721751</v>
      </c>
      <c r="F36" s="35">
        <v>134750939</v>
      </c>
      <c r="G36" s="35">
        <v>150052826</v>
      </c>
    </row>
    <row r="37" spans="1:7" ht="13.35" customHeight="1" x14ac:dyDescent="0.15">
      <c r="A37" s="11"/>
      <c r="B37" s="11" t="s">
        <v>80</v>
      </c>
      <c r="C37" s="8"/>
      <c r="D37" s="34">
        <v>4765382</v>
      </c>
      <c r="E37" s="35">
        <v>5515111</v>
      </c>
      <c r="F37" s="35">
        <v>6114929</v>
      </c>
      <c r="G37" s="35">
        <v>6866995</v>
      </c>
    </row>
    <row r="38" spans="1:7" ht="13.35" customHeight="1" x14ac:dyDescent="0.15">
      <c r="A38" s="11"/>
      <c r="B38" s="11" t="s">
        <v>81</v>
      </c>
      <c r="C38" s="8"/>
      <c r="D38" s="34">
        <v>6462087</v>
      </c>
      <c r="E38" s="35">
        <v>7065041</v>
      </c>
      <c r="F38" s="35">
        <v>7713976</v>
      </c>
      <c r="G38" s="35">
        <v>8403050</v>
      </c>
    </row>
    <row r="39" spans="1:7" ht="13.35" customHeight="1" x14ac:dyDescent="0.15">
      <c r="A39" s="11"/>
      <c r="B39" s="11"/>
      <c r="C39" s="8"/>
      <c r="D39" s="34"/>
      <c r="E39" s="35"/>
      <c r="F39" s="35"/>
      <c r="G39" s="35"/>
    </row>
    <row r="40" spans="1:7" ht="13.35" customHeight="1" x14ac:dyDescent="0.15">
      <c r="A40" s="11"/>
      <c r="B40" s="11" t="s">
        <v>83</v>
      </c>
      <c r="C40" s="8"/>
      <c r="D40" s="34">
        <v>2353372447</v>
      </c>
      <c r="E40" s="35">
        <v>2764934372</v>
      </c>
      <c r="F40" s="35">
        <v>3169457450</v>
      </c>
      <c r="G40" s="35">
        <v>3641272423</v>
      </c>
    </row>
    <row r="41" spans="1:7" ht="13.35" customHeight="1" x14ac:dyDescent="0.15">
      <c r="A41" s="11"/>
      <c r="B41" s="11" t="s">
        <v>85</v>
      </c>
      <c r="C41" s="8"/>
      <c r="D41" s="34">
        <v>198217040</v>
      </c>
      <c r="E41" s="35">
        <v>225118713</v>
      </c>
      <c r="F41" s="35">
        <v>249833567</v>
      </c>
      <c r="G41" s="35">
        <v>276201020</v>
      </c>
    </row>
    <row r="42" spans="1:7" ht="13.35" customHeight="1" x14ac:dyDescent="0.15">
      <c r="A42" s="11"/>
      <c r="B42" s="11" t="s">
        <v>12</v>
      </c>
      <c r="C42" s="8"/>
      <c r="D42" s="34">
        <v>126193175</v>
      </c>
      <c r="E42" s="35">
        <v>135283465</v>
      </c>
      <c r="F42" s="35">
        <v>154461410</v>
      </c>
      <c r="G42" s="35">
        <v>175071521</v>
      </c>
    </row>
    <row r="43" spans="1:7" ht="13.35" customHeight="1" x14ac:dyDescent="0.15">
      <c r="A43" s="11"/>
      <c r="B43" s="11" t="s">
        <v>13</v>
      </c>
      <c r="C43" s="8"/>
      <c r="D43" s="34">
        <v>1361796384</v>
      </c>
      <c r="E43" s="35">
        <v>1675538960</v>
      </c>
      <c r="F43" s="35">
        <v>2463457441</v>
      </c>
      <c r="G43" s="35">
        <v>3224238644</v>
      </c>
    </row>
    <row r="44" spans="1:7" ht="13.35" customHeight="1" x14ac:dyDescent="0.15">
      <c r="A44" s="11"/>
      <c r="B44" s="11" t="s">
        <v>14</v>
      </c>
      <c r="C44" s="8"/>
      <c r="D44" s="34">
        <v>2114389646</v>
      </c>
      <c r="E44" s="35">
        <v>2479554208</v>
      </c>
      <c r="F44" s="35">
        <v>2802354702</v>
      </c>
      <c r="G44" s="35">
        <v>3207782655</v>
      </c>
    </row>
    <row r="45" spans="1:7" ht="13.35" customHeight="1" x14ac:dyDescent="0.15">
      <c r="A45" s="11"/>
      <c r="B45" s="11"/>
      <c r="C45" s="8"/>
      <c r="D45" s="34"/>
      <c r="E45" s="35"/>
      <c r="F45" s="35"/>
      <c r="G45" s="35"/>
    </row>
    <row r="46" spans="1:7" ht="13.35" customHeight="1" x14ac:dyDescent="0.15">
      <c r="A46" s="11"/>
      <c r="B46" s="11" t="s">
        <v>65</v>
      </c>
      <c r="C46" s="8"/>
      <c r="D46" s="34">
        <v>3127763799</v>
      </c>
      <c r="E46" s="35">
        <v>4030640815</v>
      </c>
      <c r="F46" s="35">
        <v>4839215871</v>
      </c>
      <c r="G46" s="35">
        <v>5652566988</v>
      </c>
    </row>
    <row r="47" spans="1:7" ht="13.35" customHeight="1" x14ac:dyDescent="0.15">
      <c r="A47" s="11"/>
      <c r="B47" s="11" t="s">
        <v>54</v>
      </c>
      <c r="C47" s="8"/>
      <c r="D47" s="34">
        <v>2254558420</v>
      </c>
      <c r="E47" s="35">
        <v>2262072719</v>
      </c>
      <c r="F47" s="35">
        <v>2490616935</v>
      </c>
      <c r="G47" s="35">
        <v>2806825272</v>
      </c>
    </row>
    <row r="48" spans="1:7" ht="13.35" customHeight="1" x14ac:dyDescent="0.15">
      <c r="A48" s="11"/>
      <c r="B48" s="11" t="s">
        <v>86</v>
      </c>
      <c r="C48" s="8"/>
      <c r="D48" s="34">
        <v>275628393</v>
      </c>
      <c r="E48" s="35">
        <v>296217332</v>
      </c>
      <c r="F48" s="35">
        <v>302548130</v>
      </c>
      <c r="G48" s="35">
        <v>320381962</v>
      </c>
    </row>
    <row r="49" spans="1:7" ht="13.35" customHeight="1" x14ac:dyDescent="0.15">
      <c r="A49" s="11"/>
      <c r="B49" s="11" t="s">
        <v>73</v>
      </c>
      <c r="C49" s="8"/>
      <c r="D49" s="34">
        <v>651519196</v>
      </c>
      <c r="E49" s="35">
        <v>721562007</v>
      </c>
      <c r="F49" s="35">
        <v>856848817</v>
      </c>
      <c r="G49" s="35">
        <v>979367288</v>
      </c>
    </row>
    <row r="50" spans="1:7" ht="13.35" customHeight="1" x14ac:dyDescent="0.15">
      <c r="A50" s="11"/>
      <c r="B50" s="11" t="s">
        <v>87</v>
      </c>
      <c r="C50" s="8"/>
      <c r="D50" s="34">
        <v>13464005</v>
      </c>
      <c r="E50" s="35">
        <v>18001676</v>
      </c>
      <c r="F50" s="35">
        <v>19169690</v>
      </c>
      <c r="G50" s="35">
        <v>19505401</v>
      </c>
    </row>
    <row r="51" spans="1:7" ht="13.35" customHeight="1" x14ac:dyDescent="0.15">
      <c r="A51" s="11"/>
      <c r="B51" s="11"/>
      <c r="C51" s="8"/>
      <c r="D51" s="34"/>
      <c r="E51" s="35"/>
      <c r="F51" s="35"/>
      <c r="G51" s="35"/>
    </row>
    <row r="52" spans="1:7" ht="13.35" customHeight="1" x14ac:dyDescent="0.15">
      <c r="A52" s="11"/>
      <c r="B52" s="11" t="s">
        <v>89</v>
      </c>
      <c r="C52" s="8"/>
      <c r="D52" s="34">
        <v>212674992</v>
      </c>
      <c r="E52" s="35">
        <v>358440129</v>
      </c>
      <c r="F52" s="35">
        <v>338922459</v>
      </c>
      <c r="G52" s="35">
        <v>379900647</v>
      </c>
    </row>
    <row r="53" spans="1:7" ht="13.35" customHeight="1" x14ac:dyDescent="0.15">
      <c r="A53" s="11"/>
      <c r="B53" s="11" t="s">
        <v>90</v>
      </c>
      <c r="C53" s="8"/>
      <c r="D53" s="34">
        <v>1958511094</v>
      </c>
      <c r="E53" s="35">
        <v>2240335054</v>
      </c>
      <c r="F53" s="35">
        <v>2515161782</v>
      </c>
      <c r="G53" s="35">
        <v>3178715124</v>
      </c>
    </row>
    <row r="54" spans="1:7" ht="13.35" customHeight="1" x14ac:dyDescent="0.15">
      <c r="A54" s="11"/>
      <c r="B54" s="11" t="s">
        <v>97</v>
      </c>
      <c r="C54" s="8"/>
      <c r="D54" s="34">
        <v>4291642860</v>
      </c>
      <c r="E54" s="35">
        <v>3469888772</v>
      </c>
      <c r="F54" s="35">
        <v>4065287843</v>
      </c>
      <c r="G54" s="35">
        <v>4974292695</v>
      </c>
    </row>
    <row r="55" spans="1:7" ht="10.5" customHeight="1" x14ac:dyDescent="0.15">
      <c r="A55" s="11"/>
      <c r="B55" s="11"/>
      <c r="C55" s="8"/>
      <c r="D55" s="34"/>
      <c r="E55" s="35"/>
      <c r="F55" s="35"/>
      <c r="G55" s="35"/>
    </row>
    <row r="56" spans="1:7" ht="13.35" customHeight="1" x14ac:dyDescent="0.15">
      <c r="A56" s="11"/>
      <c r="B56" s="27" t="s">
        <v>20</v>
      </c>
      <c r="C56" s="8"/>
      <c r="D56" s="38">
        <v>19099793377</v>
      </c>
      <c r="E56" s="39">
        <v>20860878603</v>
      </c>
      <c r="F56" s="39">
        <v>24467612048</v>
      </c>
      <c r="G56" s="39">
        <v>29059841739</v>
      </c>
    </row>
    <row r="57" spans="1:7" s="2" customFormat="1" ht="4.05" customHeight="1" x14ac:dyDescent="0.15">
      <c r="A57" s="22"/>
      <c r="B57" s="22"/>
      <c r="C57" s="23"/>
      <c r="D57" s="24"/>
      <c r="E57" s="25"/>
      <c r="F57" s="25"/>
      <c r="G57" s="25"/>
    </row>
  </sheetData>
  <mergeCells count="11">
    <mergeCell ref="G3:G4"/>
    <mergeCell ref="A31:C32"/>
    <mergeCell ref="D31:D32"/>
    <mergeCell ref="E31:E32"/>
    <mergeCell ref="F31:F32"/>
    <mergeCell ref="G31:G32"/>
    <mergeCell ref="A2:F2"/>
    <mergeCell ref="A3:C4"/>
    <mergeCell ref="D3:D4"/>
    <mergeCell ref="E3:E4"/>
    <mergeCell ref="F3:F4"/>
  </mergeCells>
  <phoneticPr fontId="6"/>
  <pageMargins left="0.78740157480314965" right="0.78740157480314965" top="0.86614173228346458" bottom="0.86614173228346458" header="0.62992125984251968" footer="0.39370078740157483"/>
  <pageSetup paperSize="9" scale="106" firstPageNumber="75"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7"/>
  <sheetViews>
    <sheetView showGridLines="0" view="pageBreakPreview" zoomScale="85" zoomScaleNormal="100" zoomScaleSheetLayoutView="85" workbookViewId="0"/>
  </sheetViews>
  <sheetFormatPr defaultColWidth="9.42578125" defaultRowHeight="10.5" customHeight="1" x14ac:dyDescent="0.15"/>
  <cols>
    <col min="1" max="1" width="1" style="1" customWidth="1"/>
    <col min="2" max="2" width="18.85546875" style="1" customWidth="1"/>
    <col min="3" max="3" width="1" style="2" customWidth="1"/>
    <col min="4" max="6" width="19" style="3" customWidth="1"/>
    <col min="7" max="7" width="19" style="2" customWidth="1"/>
    <col min="8" max="11" width="5.85546875" style="3" customWidth="1"/>
    <col min="12" max="16384" width="9.42578125" style="3"/>
  </cols>
  <sheetData>
    <row r="1" spans="1:7" ht="5.0999999999999996" customHeight="1" x14ac:dyDescent="0.15"/>
    <row r="2" spans="1:7" ht="15" customHeight="1" x14ac:dyDescent="0.15">
      <c r="A2" s="88" t="s">
        <v>107</v>
      </c>
      <c r="B2" s="88"/>
      <c r="C2" s="88"/>
      <c r="D2" s="88"/>
      <c r="E2" s="88"/>
      <c r="F2" s="88"/>
      <c r="G2" s="5" t="s">
        <v>2</v>
      </c>
    </row>
    <row r="3" spans="1:7" s="6" customFormat="1" ht="13.5" customHeight="1" x14ac:dyDescent="0.15">
      <c r="A3" s="89" t="s">
        <v>3</v>
      </c>
      <c r="B3" s="89"/>
      <c r="C3" s="90"/>
      <c r="D3" s="91" t="s">
        <v>164</v>
      </c>
      <c r="E3" s="91" t="s">
        <v>108</v>
      </c>
      <c r="F3" s="91" t="s">
        <v>109</v>
      </c>
      <c r="G3" s="92" t="s">
        <v>110</v>
      </c>
    </row>
    <row r="4" spans="1:7" s="6" customFormat="1" ht="10.050000000000001" customHeight="1" x14ac:dyDescent="0.15">
      <c r="A4" s="85"/>
      <c r="B4" s="85"/>
      <c r="C4" s="86"/>
      <c r="D4" s="79"/>
      <c r="E4" s="79"/>
      <c r="F4" s="79"/>
      <c r="G4" s="82"/>
    </row>
    <row r="5" spans="1:7" s="2" customFormat="1" ht="4.05" customHeight="1" x14ac:dyDescent="0.15">
      <c r="A5" s="7"/>
      <c r="B5" s="7"/>
      <c r="C5" s="8"/>
      <c r="D5" s="9"/>
      <c r="E5" s="10"/>
      <c r="F5" s="10"/>
      <c r="G5" s="10"/>
    </row>
    <row r="6" spans="1:7" ht="13.35" customHeight="1" x14ac:dyDescent="0.15">
      <c r="A6" s="11"/>
      <c r="B6" s="11" t="s">
        <v>10</v>
      </c>
      <c r="C6" s="8"/>
      <c r="D6" s="34">
        <v>2482998</v>
      </c>
      <c r="E6" s="35">
        <v>2660224</v>
      </c>
      <c r="F6" s="35">
        <v>2862925</v>
      </c>
      <c r="G6" s="35">
        <v>2889164</v>
      </c>
    </row>
    <row r="7" spans="1:7" ht="13.35" customHeight="1" x14ac:dyDescent="0.15">
      <c r="A7" s="11"/>
      <c r="B7" s="11" t="s">
        <v>78</v>
      </c>
      <c r="C7" s="8"/>
      <c r="D7" s="34">
        <v>58977721</v>
      </c>
      <c r="E7" s="35">
        <v>63720683</v>
      </c>
      <c r="F7" s="35">
        <v>66717534</v>
      </c>
      <c r="G7" s="35">
        <v>68987669</v>
      </c>
    </row>
    <row r="8" spans="1:7" ht="13.35" customHeight="1" x14ac:dyDescent="0.15">
      <c r="A8" s="11"/>
      <c r="B8" s="11" t="s">
        <v>79</v>
      </c>
      <c r="C8" s="8"/>
      <c r="D8" s="34">
        <v>158935605</v>
      </c>
      <c r="E8" s="35">
        <v>168479104</v>
      </c>
      <c r="F8" s="35">
        <v>181528360</v>
      </c>
      <c r="G8" s="35">
        <v>191320518</v>
      </c>
    </row>
    <row r="9" spans="1:7" ht="13.35" customHeight="1" x14ac:dyDescent="0.15">
      <c r="A9" s="11"/>
      <c r="B9" s="11" t="s">
        <v>80</v>
      </c>
      <c r="C9" s="8"/>
      <c r="D9" s="34">
        <v>7531463</v>
      </c>
      <c r="E9" s="35">
        <v>8332674</v>
      </c>
      <c r="F9" s="35">
        <v>8592645</v>
      </c>
      <c r="G9" s="35">
        <v>8652314</v>
      </c>
    </row>
    <row r="10" spans="1:7" ht="13.35" customHeight="1" x14ac:dyDescent="0.15">
      <c r="A10" s="11"/>
      <c r="B10" s="11" t="s">
        <v>81</v>
      </c>
      <c r="C10" s="8"/>
      <c r="D10" s="34">
        <v>9033366</v>
      </c>
      <c r="E10" s="35">
        <v>9417974</v>
      </c>
      <c r="F10" s="35">
        <v>9588188</v>
      </c>
      <c r="G10" s="35">
        <v>10030513</v>
      </c>
    </row>
    <row r="11" spans="1:7" ht="13.35" customHeight="1" x14ac:dyDescent="0.15">
      <c r="A11" s="11"/>
      <c r="B11" s="11"/>
      <c r="C11" s="8"/>
      <c r="D11" s="34"/>
      <c r="E11" s="35"/>
      <c r="F11" s="35"/>
      <c r="G11" s="35"/>
    </row>
    <row r="12" spans="1:7" ht="13.35" customHeight="1" x14ac:dyDescent="0.15">
      <c r="A12" s="11"/>
      <c r="B12" s="11" t="s">
        <v>83</v>
      </c>
      <c r="C12" s="8"/>
      <c r="D12" s="34">
        <v>4141452409</v>
      </c>
      <c r="E12" s="35">
        <v>4599872930</v>
      </c>
      <c r="F12" s="35">
        <v>5003354228</v>
      </c>
      <c r="G12" s="35">
        <v>5330635604</v>
      </c>
    </row>
    <row r="13" spans="1:7" ht="13.35" customHeight="1" x14ac:dyDescent="0.15">
      <c r="A13" s="11"/>
      <c r="B13" s="11" t="s">
        <v>85</v>
      </c>
      <c r="C13" s="8"/>
      <c r="D13" s="34">
        <v>292387509</v>
      </c>
      <c r="E13" s="35">
        <v>311041507</v>
      </c>
      <c r="F13" s="35">
        <v>330895067</v>
      </c>
      <c r="G13" s="35">
        <v>348079596</v>
      </c>
    </row>
    <row r="14" spans="1:7" ht="13.35" customHeight="1" x14ac:dyDescent="0.15">
      <c r="A14" s="11"/>
      <c r="B14" s="11" t="s">
        <v>12</v>
      </c>
      <c r="C14" s="8"/>
      <c r="D14" s="34">
        <v>202289222</v>
      </c>
      <c r="E14" s="35">
        <v>255249629</v>
      </c>
      <c r="F14" s="35">
        <v>277396552</v>
      </c>
      <c r="G14" s="35">
        <v>288727836</v>
      </c>
    </row>
    <row r="15" spans="1:7" ht="13.35" customHeight="1" x14ac:dyDescent="0.15">
      <c r="A15" s="11"/>
      <c r="B15" s="11" t="s">
        <v>13</v>
      </c>
      <c r="C15" s="8"/>
      <c r="D15" s="34">
        <v>4025277303</v>
      </c>
      <c r="E15" s="35">
        <v>5180182205</v>
      </c>
      <c r="F15" s="35">
        <v>6281031084</v>
      </c>
      <c r="G15" s="35">
        <v>7480029610</v>
      </c>
    </row>
    <row r="16" spans="1:7" ht="13.35" customHeight="1" x14ac:dyDescent="0.15">
      <c r="A16" s="11"/>
      <c r="B16" s="11" t="s">
        <v>14</v>
      </c>
      <c r="C16" s="8"/>
      <c r="D16" s="34">
        <v>3673629160</v>
      </c>
      <c r="E16" s="35">
        <v>4050555430</v>
      </c>
      <c r="F16" s="35">
        <v>4365001545</v>
      </c>
      <c r="G16" s="35">
        <v>4564931728</v>
      </c>
    </row>
    <row r="17" spans="1:11" ht="13.35" customHeight="1" x14ac:dyDescent="0.15">
      <c r="A17" s="11"/>
      <c r="B17" s="11"/>
      <c r="C17" s="8"/>
      <c r="D17" s="34"/>
      <c r="E17" s="35"/>
      <c r="F17" s="35"/>
      <c r="G17" s="35"/>
    </row>
    <row r="18" spans="1:11" ht="13.35" customHeight="1" x14ac:dyDescent="0.15">
      <c r="A18" s="11"/>
      <c r="B18" s="11" t="s">
        <v>65</v>
      </c>
      <c r="C18" s="8"/>
      <c r="D18" s="34">
        <v>6719194242</v>
      </c>
      <c r="E18" s="35">
        <v>7471532500</v>
      </c>
      <c r="F18" s="35">
        <v>8204196318</v>
      </c>
      <c r="G18" s="35">
        <v>8824731078</v>
      </c>
    </row>
    <row r="19" spans="1:11" ht="13.35" customHeight="1" x14ac:dyDescent="0.15">
      <c r="A19" s="11"/>
      <c r="B19" s="11" t="s">
        <v>111</v>
      </c>
      <c r="C19" s="8"/>
      <c r="D19" s="34">
        <v>3212244490</v>
      </c>
      <c r="E19" s="35">
        <v>3577901062</v>
      </c>
      <c r="F19" s="35">
        <v>3820169571</v>
      </c>
      <c r="G19" s="35">
        <v>3807485676</v>
      </c>
    </row>
    <row r="20" spans="1:11" ht="13.35" customHeight="1" x14ac:dyDescent="0.15">
      <c r="A20" s="11"/>
      <c r="B20" s="11" t="s">
        <v>86</v>
      </c>
      <c r="C20" s="8"/>
      <c r="D20" s="34">
        <v>440966522</v>
      </c>
      <c r="E20" s="35">
        <v>476128435</v>
      </c>
      <c r="F20" s="35">
        <v>651351384</v>
      </c>
      <c r="G20" s="35">
        <v>720182023</v>
      </c>
    </row>
    <row r="21" spans="1:11" ht="13.35" customHeight="1" x14ac:dyDescent="0.15">
      <c r="A21" s="11"/>
      <c r="B21" s="11" t="s">
        <v>73</v>
      </c>
      <c r="C21" s="8"/>
      <c r="D21" s="34">
        <v>1161406134</v>
      </c>
      <c r="E21" s="35">
        <v>1283235602</v>
      </c>
      <c r="F21" s="35">
        <v>1381443146</v>
      </c>
      <c r="G21" s="35">
        <v>1440853997</v>
      </c>
    </row>
    <row r="22" spans="1:11" ht="13.35" customHeight="1" x14ac:dyDescent="0.15">
      <c r="A22" s="11"/>
      <c r="B22" s="11" t="s">
        <v>87</v>
      </c>
      <c r="C22" s="8"/>
      <c r="D22" s="34">
        <v>23114035</v>
      </c>
      <c r="E22" s="35">
        <v>22726950</v>
      </c>
      <c r="F22" s="35">
        <v>24039984</v>
      </c>
      <c r="G22" s="35">
        <v>24579406</v>
      </c>
    </row>
    <row r="23" spans="1:11" ht="13.35" customHeight="1" x14ac:dyDescent="0.15">
      <c r="A23" s="11"/>
      <c r="B23" s="11"/>
      <c r="C23" s="8"/>
      <c r="D23" s="34"/>
      <c r="E23" s="35"/>
      <c r="F23" s="35"/>
      <c r="G23" s="35"/>
    </row>
    <row r="24" spans="1:11" ht="13.35" customHeight="1" x14ac:dyDescent="0.15">
      <c r="A24" s="11"/>
      <c r="B24" s="11" t="s">
        <v>89</v>
      </c>
      <c r="C24" s="8"/>
      <c r="D24" s="34">
        <v>419545151</v>
      </c>
      <c r="E24" s="35">
        <v>454107605</v>
      </c>
      <c r="F24" s="35">
        <v>433663774</v>
      </c>
      <c r="G24" s="35">
        <v>488792786</v>
      </c>
    </row>
    <row r="25" spans="1:11" ht="13.35" customHeight="1" x14ac:dyDescent="0.15">
      <c r="A25" s="11"/>
      <c r="B25" s="11" t="s">
        <v>90</v>
      </c>
      <c r="C25" s="8"/>
      <c r="D25" s="34">
        <v>3653778201</v>
      </c>
      <c r="E25" s="35">
        <v>4015190571</v>
      </c>
      <c r="F25" s="35">
        <v>4354161678</v>
      </c>
      <c r="G25" s="35">
        <v>4483473275</v>
      </c>
    </row>
    <row r="26" spans="1:11" ht="13.35" customHeight="1" x14ac:dyDescent="0.15">
      <c r="A26" s="11"/>
      <c r="B26" s="11" t="s">
        <v>97</v>
      </c>
      <c r="C26" s="8"/>
      <c r="D26" s="34">
        <v>5893875666</v>
      </c>
      <c r="E26" s="35">
        <v>6839496084</v>
      </c>
      <c r="F26" s="35">
        <v>8009031601</v>
      </c>
      <c r="G26" s="35">
        <v>8836771236</v>
      </c>
    </row>
    <row r="27" spans="1:11" ht="13.35" customHeight="1" x14ac:dyDescent="0.15">
      <c r="A27" s="11"/>
      <c r="B27" s="11"/>
      <c r="C27" s="8"/>
      <c r="D27" s="34"/>
      <c r="E27" s="35"/>
      <c r="F27" s="35"/>
      <c r="G27" s="35"/>
    </row>
    <row r="28" spans="1:11" ht="13.35" customHeight="1" x14ac:dyDescent="0.15">
      <c r="A28" s="11"/>
      <c r="B28" s="27" t="s">
        <v>20</v>
      </c>
      <c r="C28" s="8"/>
      <c r="D28" s="38">
        <v>34096030207</v>
      </c>
      <c r="E28" s="39">
        <v>38789831175</v>
      </c>
      <c r="F28" s="39">
        <v>43405025594</v>
      </c>
      <c r="G28" s="39">
        <v>46921154038</v>
      </c>
      <c r="H28" s="75"/>
      <c r="I28" s="75"/>
      <c r="J28" s="75"/>
      <c r="K28" s="75"/>
    </row>
    <row r="29" spans="1:11" s="2" customFormat="1" ht="4.05" customHeight="1" x14ac:dyDescent="0.15">
      <c r="A29" s="7"/>
      <c r="B29" s="7"/>
      <c r="C29" s="8"/>
      <c r="D29" s="12"/>
      <c r="E29" s="13"/>
      <c r="F29" s="13"/>
      <c r="G29" s="13"/>
    </row>
    <row r="30" spans="1:11" ht="2.1" customHeight="1" x14ac:dyDescent="0.15">
      <c r="A30" s="21"/>
      <c r="B30" s="21"/>
      <c r="C30" s="17"/>
      <c r="D30" s="18"/>
      <c r="E30" s="19"/>
      <c r="F30" s="19"/>
      <c r="G30" s="19"/>
    </row>
    <row r="31" spans="1:11" s="6" customFormat="1" ht="13.5" customHeight="1" x14ac:dyDescent="0.15">
      <c r="A31" s="83" t="s">
        <v>3</v>
      </c>
      <c r="B31" s="83"/>
      <c r="C31" s="84"/>
      <c r="D31" s="78" t="s">
        <v>165</v>
      </c>
      <c r="E31" s="78" t="s">
        <v>112</v>
      </c>
      <c r="F31" s="78" t="s">
        <v>113</v>
      </c>
      <c r="G31" s="81" t="s">
        <v>114</v>
      </c>
    </row>
    <row r="32" spans="1:11" s="6" customFormat="1" ht="10.050000000000001" customHeight="1" x14ac:dyDescent="0.15">
      <c r="A32" s="85"/>
      <c r="B32" s="85"/>
      <c r="C32" s="86"/>
      <c r="D32" s="79"/>
      <c r="E32" s="79"/>
      <c r="F32" s="79"/>
      <c r="G32" s="82"/>
    </row>
    <row r="33" spans="1:7" s="2" customFormat="1" ht="4.05" customHeight="1" x14ac:dyDescent="0.15">
      <c r="A33" s="7"/>
      <c r="B33" s="7"/>
      <c r="C33" s="8"/>
      <c r="D33" s="9"/>
      <c r="E33" s="10"/>
      <c r="F33" s="10"/>
      <c r="G33" s="10"/>
    </row>
    <row r="34" spans="1:7" ht="13.35" customHeight="1" x14ac:dyDescent="0.15">
      <c r="A34" s="11"/>
      <c r="B34" s="11" t="s">
        <v>10</v>
      </c>
      <c r="C34" s="8"/>
      <c r="D34" s="34">
        <v>2865830</v>
      </c>
      <c r="E34" s="35">
        <v>3044620</v>
      </c>
      <c r="F34" s="35">
        <v>2944269</v>
      </c>
      <c r="G34" s="35">
        <v>3022006</v>
      </c>
    </row>
    <row r="35" spans="1:7" ht="13.35" customHeight="1" x14ac:dyDescent="0.15">
      <c r="A35" s="11"/>
      <c r="B35" s="11" t="s">
        <v>78</v>
      </c>
      <c r="C35" s="8"/>
      <c r="D35" s="34">
        <v>72389346</v>
      </c>
      <c r="E35" s="35">
        <v>72857555</v>
      </c>
      <c r="F35" s="35">
        <v>76769227</v>
      </c>
      <c r="G35" s="35">
        <v>83432988</v>
      </c>
    </row>
    <row r="36" spans="1:7" ht="13.35" customHeight="1" x14ac:dyDescent="0.15">
      <c r="A36" s="11"/>
      <c r="B36" s="11" t="s">
        <v>79</v>
      </c>
      <c r="C36" s="8"/>
      <c r="D36" s="34">
        <v>197086735</v>
      </c>
      <c r="E36" s="35">
        <v>201566214</v>
      </c>
      <c r="F36" s="35">
        <v>213300511</v>
      </c>
      <c r="G36" s="35">
        <v>220194017</v>
      </c>
    </row>
    <row r="37" spans="1:7" ht="13.35" customHeight="1" x14ac:dyDescent="0.15">
      <c r="A37" s="11"/>
      <c r="B37" s="11" t="s">
        <v>80</v>
      </c>
      <c r="C37" s="8"/>
      <c r="D37" s="34">
        <v>8890986</v>
      </c>
      <c r="E37" s="35">
        <v>9173008</v>
      </c>
      <c r="F37" s="35">
        <v>9912315</v>
      </c>
      <c r="G37" s="35">
        <v>9789495</v>
      </c>
    </row>
    <row r="38" spans="1:7" ht="13.35" customHeight="1" x14ac:dyDescent="0.15">
      <c r="A38" s="11"/>
      <c r="B38" s="11" t="s">
        <v>81</v>
      </c>
      <c r="C38" s="8"/>
      <c r="D38" s="34">
        <v>10235233</v>
      </c>
      <c r="E38" s="35">
        <v>10370229</v>
      </c>
      <c r="F38" s="35">
        <v>10597217</v>
      </c>
      <c r="G38" s="35">
        <v>11448617</v>
      </c>
    </row>
    <row r="39" spans="1:7" ht="13.35" customHeight="1" x14ac:dyDescent="0.15">
      <c r="A39" s="11"/>
      <c r="B39" s="11"/>
      <c r="C39" s="8"/>
      <c r="D39" s="34"/>
      <c r="E39" s="35"/>
      <c r="F39" s="35"/>
      <c r="G39" s="35"/>
    </row>
    <row r="40" spans="1:7" ht="13.35" customHeight="1" x14ac:dyDescent="0.15">
      <c r="A40" s="11"/>
      <c r="B40" s="11" t="s">
        <v>83</v>
      </c>
      <c r="C40" s="8"/>
      <c r="D40" s="34">
        <v>5537380433</v>
      </c>
      <c r="E40" s="35">
        <v>5729849156</v>
      </c>
      <c r="F40" s="35">
        <v>5945728240</v>
      </c>
      <c r="G40" s="35">
        <v>6240259216</v>
      </c>
    </row>
    <row r="41" spans="1:7" ht="13.35" customHeight="1" x14ac:dyDescent="0.15">
      <c r="A41" s="11"/>
      <c r="B41" s="11" t="s">
        <v>85</v>
      </c>
      <c r="C41" s="8"/>
      <c r="D41" s="34">
        <v>353736228</v>
      </c>
      <c r="E41" s="35">
        <v>360884694</v>
      </c>
      <c r="F41" s="35">
        <v>378439712</v>
      </c>
      <c r="G41" s="35">
        <v>379885517</v>
      </c>
    </row>
    <row r="42" spans="1:7" ht="13.35" customHeight="1" x14ac:dyDescent="0.15">
      <c r="A42" s="11"/>
      <c r="B42" s="11" t="s">
        <v>12</v>
      </c>
      <c r="C42" s="8"/>
      <c r="D42" s="34">
        <v>349662514</v>
      </c>
      <c r="E42" s="35">
        <v>340747869</v>
      </c>
      <c r="F42" s="35">
        <v>363597948</v>
      </c>
      <c r="G42" s="35">
        <v>394235652</v>
      </c>
    </row>
    <row r="43" spans="1:7" ht="13.35" customHeight="1" x14ac:dyDescent="0.15">
      <c r="A43" s="11"/>
      <c r="B43" s="11" t="s">
        <v>13</v>
      </c>
      <c r="C43" s="8"/>
      <c r="D43" s="34">
        <v>7745240431</v>
      </c>
      <c r="E43" s="35">
        <v>11257139634</v>
      </c>
      <c r="F43" s="35">
        <v>10099404736</v>
      </c>
      <c r="G43" s="35">
        <v>11068095823</v>
      </c>
    </row>
    <row r="44" spans="1:7" ht="13.35" customHeight="1" x14ac:dyDescent="0.15">
      <c r="A44" s="11"/>
      <c r="B44" s="11" t="s">
        <v>14</v>
      </c>
      <c r="C44" s="8"/>
      <c r="D44" s="34">
        <v>4563377184</v>
      </c>
      <c r="E44" s="35">
        <v>4560988229</v>
      </c>
      <c r="F44" s="35">
        <v>4632700318</v>
      </c>
      <c r="G44" s="35">
        <v>4626535891</v>
      </c>
    </row>
    <row r="45" spans="1:7" ht="13.35" customHeight="1" x14ac:dyDescent="0.15">
      <c r="A45" s="11"/>
      <c r="B45" s="11"/>
      <c r="C45" s="8"/>
      <c r="D45" s="34"/>
      <c r="E45" s="35"/>
      <c r="F45" s="35"/>
      <c r="G45" s="35"/>
    </row>
    <row r="46" spans="1:7" ht="13.35" customHeight="1" x14ac:dyDescent="0.15">
      <c r="A46" s="11"/>
      <c r="B46" s="11" t="s">
        <v>65</v>
      </c>
      <c r="C46" s="8"/>
      <c r="D46" s="34">
        <v>9132574560</v>
      </c>
      <c r="E46" s="35">
        <v>9249816351</v>
      </c>
      <c r="F46" s="35">
        <v>9741811286</v>
      </c>
      <c r="G46" s="35">
        <v>9858944214</v>
      </c>
    </row>
    <row r="47" spans="1:7" ht="13.35" customHeight="1" x14ac:dyDescent="0.15">
      <c r="A47" s="11"/>
      <c r="B47" s="11" t="s">
        <v>111</v>
      </c>
      <c r="C47" s="8"/>
      <c r="D47" s="34">
        <v>3740266926</v>
      </c>
      <c r="E47" s="35">
        <v>3649302563</v>
      </c>
      <c r="F47" s="35">
        <v>3459821688</v>
      </c>
      <c r="G47" s="35">
        <v>3326191927</v>
      </c>
    </row>
    <row r="48" spans="1:7" ht="13.35" customHeight="1" x14ac:dyDescent="0.15">
      <c r="A48" s="11"/>
      <c r="B48" s="11" t="s">
        <v>86</v>
      </c>
      <c r="C48" s="8"/>
      <c r="D48" s="34">
        <v>780858344</v>
      </c>
      <c r="E48" s="35">
        <v>770282346</v>
      </c>
      <c r="F48" s="35">
        <v>810467091</v>
      </c>
      <c r="G48" s="35">
        <v>776925669</v>
      </c>
    </row>
    <row r="49" spans="1:11" ht="13.35" customHeight="1" x14ac:dyDescent="0.15">
      <c r="A49" s="11"/>
      <c r="B49" s="11" t="s">
        <v>73</v>
      </c>
      <c r="C49" s="8"/>
      <c r="D49" s="34">
        <v>1431428373</v>
      </c>
      <c r="E49" s="35">
        <v>1411513128</v>
      </c>
      <c r="F49" s="35">
        <v>1351769382</v>
      </c>
      <c r="G49" s="35">
        <v>1284967646</v>
      </c>
    </row>
    <row r="50" spans="1:11" ht="13.35" customHeight="1" x14ac:dyDescent="0.15">
      <c r="A50" s="11"/>
      <c r="B50" s="11" t="s">
        <v>87</v>
      </c>
      <c r="C50" s="8"/>
      <c r="D50" s="34">
        <v>24043772</v>
      </c>
      <c r="E50" s="35">
        <v>24209025</v>
      </c>
      <c r="F50" s="35">
        <v>24101542</v>
      </c>
      <c r="G50" s="35">
        <v>23736529</v>
      </c>
    </row>
    <row r="51" spans="1:11" ht="13.35" customHeight="1" x14ac:dyDescent="0.15">
      <c r="A51" s="11"/>
      <c r="B51" s="11"/>
      <c r="C51" s="8"/>
      <c r="D51" s="34"/>
      <c r="E51" s="35"/>
      <c r="F51" s="35"/>
      <c r="G51" s="35"/>
    </row>
    <row r="52" spans="1:11" ht="13.35" customHeight="1" x14ac:dyDescent="0.15">
      <c r="A52" s="11"/>
      <c r="B52" s="11" t="s">
        <v>89</v>
      </c>
      <c r="C52" s="8"/>
      <c r="D52" s="34">
        <v>522325851</v>
      </c>
      <c r="E52" s="35">
        <v>539507019</v>
      </c>
      <c r="F52" s="35">
        <v>500347653</v>
      </c>
      <c r="G52" s="35">
        <v>502551862</v>
      </c>
    </row>
    <row r="53" spans="1:11" ht="13.35" customHeight="1" x14ac:dyDescent="0.15">
      <c r="A53" s="11"/>
      <c r="B53" s="11" t="s">
        <v>90</v>
      </c>
      <c r="C53" s="8"/>
      <c r="D53" s="34">
        <v>4653354076</v>
      </c>
      <c r="E53" s="35">
        <v>4638667113</v>
      </c>
      <c r="F53" s="35">
        <v>4553696548</v>
      </c>
      <c r="G53" s="35">
        <v>4422741179</v>
      </c>
    </row>
    <row r="54" spans="1:11" ht="13.35" customHeight="1" x14ac:dyDescent="0.15">
      <c r="A54" s="11"/>
      <c r="B54" s="11" t="s">
        <v>97</v>
      </c>
      <c r="C54" s="8"/>
      <c r="D54" s="34">
        <v>8119346878</v>
      </c>
      <c r="E54" s="35">
        <v>7805388345</v>
      </c>
      <c r="F54" s="35">
        <v>9305213021</v>
      </c>
      <c r="G54" s="35">
        <v>9771552792</v>
      </c>
    </row>
    <row r="55" spans="1:11" ht="10.5" customHeight="1" x14ac:dyDescent="0.15">
      <c r="A55" s="11"/>
      <c r="B55" s="11"/>
      <c r="C55" s="8"/>
      <c r="D55" s="34"/>
      <c r="E55" s="35"/>
      <c r="F55" s="35"/>
      <c r="G55" s="35"/>
    </row>
    <row r="56" spans="1:11" ht="13.35" customHeight="1" x14ac:dyDescent="0.15">
      <c r="A56" s="11"/>
      <c r="B56" s="27" t="s">
        <v>20</v>
      </c>
      <c r="C56" s="8"/>
      <c r="D56" s="38">
        <v>47245063707</v>
      </c>
      <c r="E56" s="39">
        <v>50635307105</v>
      </c>
      <c r="F56" s="39">
        <v>51480622713</v>
      </c>
      <c r="G56" s="39">
        <v>53004511048</v>
      </c>
      <c r="H56" s="75"/>
      <c r="I56" s="75"/>
      <c r="J56" s="75"/>
      <c r="K56" s="75"/>
    </row>
    <row r="57" spans="1:11" s="2" customFormat="1" ht="4.05" customHeight="1" x14ac:dyDescent="0.15">
      <c r="A57" s="22"/>
      <c r="B57" s="22"/>
      <c r="C57" s="23"/>
      <c r="D57" s="24"/>
      <c r="E57" s="25"/>
      <c r="F57" s="25"/>
      <c r="G57" s="25"/>
    </row>
  </sheetData>
  <mergeCells count="11">
    <mergeCell ref="G3:G4"/>
    <mergeCell ref="A31:C32"/>
    <mergeCell ref="D31:D32"/>
    <mergeCell ref="E31:E32"/>
    <mergeCell ref="F31:F32"/>
    <mergeCell ref="G31:G32"/>
    <mergeCell ref="A2:F2"/>
    <mergeCell ref="A3:C4"/>
    <mergeCell ref="D3:D4"/>
    <mergeCell ref="E3:E4"/>
    <mergeCell ref="F3:F4"/>
  </mergeCells>
  <phoneticPr fontId="6"/>
  <pageMargins left="0.78740157480314965" right="0.78740157480314965" top="0.86614173228346458" bottom="0.86614173228346458" header="0.62992125984251968" footer="0.39370078740157483"/>
  <pageSetup paperSize="9" scale="106" firstPageNumber="76"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Props1.xml><?xml version="1.0" encoding="utf-8"?>
<ds:datastoreItem xmlns:ds="http://schemas.openxmlformats.org/officeDocument/2006/customXml" ds:itemID="{CCAC4C8E-0716-41D8-A86C-C505FD8790F3}"/>
</file>

<file path=customXml/itemProps2.xml><?xml version="1.0" encoding="utf-8"?>
<ds:datastoreItem xmlns:ds="http://schemas.openxmlformats.org/officeDocument/2006/customXml" ds:itemID="{E2579C24-5B72-434E-9F8A-44E06DB4A789}">
  <ds:schemaRefs>
    <ds:schemaRef ds:uri="http://schemas.microsoft.com/sharepoint/v3/contenttype/forms"/>
  </ds:schemaRefs>
</ds:datastoreItem>
</file>

<file path=customXml/itemProps3.xml><?xml version="1.0" encoding="utf-8"?>
<ds:datastoreItem xmlns:ds="http://schemas.openxmlformats.org/officeDocument/2006/customXml" ds:itemID="{394FA655-EE7E-42BB-BA8A-B661AF07107C}">
  <ds:schemaRefs>
    <ds:schemaRef ds:uri="http://schemas.microsoft.com/office/2006/metadata/properties"/>
    <ds:schemaRef ds:uri="http://schemas.microsoft.com/office/infopath/2007/PartnerControls"/>
    <ds:schemaRef ds:uri="ff5f434e-1fa2-4441-bb4a-ba9b2802a25a"/>
    <ds:schemaRef ds:uri="b5471033-25ca-41e4-b4f9-0c69817a7d9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明治初-明治33</vt:lpstr>
      <vt:lpstr>明治34-大正6</vt:lpstr>
      <vt:lpstr>大正7-昭和4</vt:lpstr>
      <vt:lpstr>昭和5-昭和16</vt:lpstr>
      <vt:lpstr>昭和17-昭和26</vt:lpstr>
      <vt:lpstr>昭和27-昭和36</vt:lpstr>
      <vt:lpstr>昭和37-昭和44</vt:lpstr>
      <vt:lpstr>昭和45-昭和52</vt:lpstr>
      <vt:lpstr>昭和53-昭和60</vt:lpstr>
      <vt:lpstr>昭和61-平成5</vt:lpstr>
      <vt:lpstr>平成6-平成13</vt:lpstr>
      <vt:lpstr>平成14-平成21</vt:lpstr>
      <vt:lpstr>平成22-平成29</vt:lpstr>
      <vt:lpstr>平成30-令和4</vt:lpstr>
      <vt:lpstr>'昭和17-昭和26'!Print_Area</vt:lpstr>
      <vt:lpstr>'昭和53-昭和60'!Print_Area</vt:lpstr>
      <vt:lpstr>'昭和5-昭和16'!Print_Area</vt:lpstr>
      <vt:lpstr>'昭和61-平成5'!Print_Area</vt:lpstr>
      <vt:lpstr>'大正7-昭和4'!Print_Area</vt:lpstr>
      <vt:lpstr>'平成14-平成21'!Print_Area</vt:lpstr>
      <vt:lpstr>'平成22-平成29'!Print_Area</vt:lpstr>
      <vt:lpstr>'平成30-令和4'!Print_Area</vt:lpstr>
      <vt:lpstr>'平成6-平成13'!Print_Area</vt:lpstr>
      <vt:lpstr>'明治34-大正6'!Print_Area</vt:lpstr>
      <vt:lpstr>'明治初-明治33'!Print_Area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2024-09-26T10:12:28Z</cp:lastPrinted>
  <dcterms:created xsi:type="dcterms:W3CDTF">2002-09-09T06:36:12Z</dcterms:created>
  <dcterms:modified xsi:type="dcterms:W3CDTF">2025-04-15T06:50:58Z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