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updateLinks="never" defaultThemeVersion="124226"/>
  <bookViews>
    <workbookView xWindow="0" yWindow="375" windowWidth="18750" windowHeight="13890" xr2:uid="{00000000-000D-0000-FFFF-FFFF00000000}"/>
  </bookViews>
  <sheets>
    <sheet name="別記様式 2" sheetId="3" r:id="rId1"/>
    <sheet name="別記様式 3" sheetId="4" r:id="rId2"/>
    <sheet name="別記様式 4" sheetId="9" r:id="rId3"/>
    <sheet name="別記様式 5" sheetId="8" r:id="rId4"/>
    <sheet name="別記様式６" sheetId="10" r:id="rId5"/>
  </sheets>
  <externalReferences>
    <externalReference r:id="rId6"/>
    <externalReference r:id="rId7"/>
  </externalReferences>
  <definedNames>
    <definedName name="_xlnm._FilterDatabase" localSheetId="0" hidden="1">'別記様式 2'!$A$5:$K$5</definedName>
    <definedName name="_xlnm._FilterDatabase" localSheetId="2" hidden="1">'別記様式 4'!$A$5:$K$5</definedName>
    <definedName name="_xlnm._FilterDatabase" localSheetId="3" hidden="1">'別記様式 5'!$A$5:$L$5</definedName>
    <definedName name="_xlnm._FilterDatabase" localSheetId="4" hidden="1">別記様式６!$A$5:$J$5</definedName>
    <definedName name="_xlnm.Print_Area" localSheetId="0">'別記様式 2'!$A$1:$K$16</definedName>
    <definedName name="_xlnm.Print_Area" localSheetId="1">'別記様式 3'!$A$1:$L$12</definedName>
    <definedName name="_xlnm.Print_Area" localSheetId="2">'別記様式 4'!$A$1:$K$32</definedName>
    <definedName name="_xlnm.Print_Area" localSheetId="3">'別記様式 5'!$A$1:$L$17</definedName>
    <definedName name="_xlnm.Print_Area" localSheetId="4">別記様式６!$A$1:$J$20</definedName>
    <definedName name="_xlnm.Print_Titles" localSheetId="0">'別記様式 2'!$5:$5</definedName>
    <definedName name="_xlnm.Print_Titles" localSheetId="2">'別記様式 4'!$5:$5</definedName>
    <definedName name="_xlnm.Print_Titles" localSheetId="3">'別記様式 5'!$5:$5</definedName>
    <definedName name="_xlnm.Print_Titles" localSheetId="4">別記様式６!$5:$5</definedName>
    <definedName name="確定金額" localSheetId="4">[1]契約状況コード表!$D$5:$D$7</definedName>
    <definedName name="確定金額">[2]契約状況コード表!$D$5:$D$7</definedName>
    <definedName name="契約種別" localSheetId="4">[1]契約状況コード表!$A$5:$A$10</definedName>
    <definedName name="契約種別">[2]契約状況コード表!$A$5:$A$10</definedName>
    <definedName name="契約相手方" localSheetId="4">[1]契約状況コード表!$F$5:$F$10</definedName>
    <definedName name="契約相手方">[2]契約状況コード表!$F$5:$F$10</definedName>
    <definedName name="契約方式" localSheetId="4">[1]契約状況コード表!$B$5:$B$8</definedName>
    <definedName name="契約方式">[2]契約状況コード表!$B$5:$B$8</definedName>
    <definedName name="継続一者応札理由" localSheetId="4">[1]契約状況コード表!$M$5:$M$13</definedName>
    <definedName name="継続一者応札理由">[2]契約状況コード表!$M$5:$M$13</definedName>
    <definedName name="広報委託調査費区分" localSheetId="4">[1]契約状況コード表!$H$5:$H$6</definedName>
    <definedName name="広報委託調査費区分">[2]契約状況コード表!$H$5:$H$6</definedName>
    <definedName name="国所管都道府県所管の区分" localSheetId="4">[1]契約状況コード表!$G$5:$G$6</definedName>
    <definedName name="国所管都道府県所管の区分">[2]契約状況コード表!$G$5:$G$6</definedName>
    <definedName name="新規一者応札理由" localSheetId="4">[1]契約状況コード表!$L$5:$L$14</definedName>
    <definedName name="新規一者応札理由">[2]契約状況コード表!$L$5:$L$14</definedName>
    <definedName name="随契理由１" localSheetId="4">[1]契約状況コード表!$J$5:$J$20</definedName>
    <definedName name="随契理由１">[2]契約状況コード表!$J$5:$J$20</definedName>
    <definedName name="随契理由２" localSheetId="4">[1]契約状況コード表!$K$5:$K$16</definedName>
    <definedName name="随契理由２">[2]契約状況コード表!$K$5:$K$16</definedName>
    <definedName name="長期・国庫区分" localSheetId="4">[1]契約状況コード表!$I$5:$I$7</definedName>
    <definedName name="長期・国庫区分">[2]契約状況コード表!$I$5:$I$7</definedName>
    <definedName name="予定価格" localSheetId="4">[1]契約状況コード表!$C$5</definedName>
    <definedName name="予定価格">[2]契約状況コード表!$C$5</definedName>
    <definedName name="予定価格の公表" localSheetId="4">[1]契約状況コード表!$E$5:$E$7</definedName>
    <definedName name="予定価格の公表">[2]契約状況コード表!$E$5:$E$7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0" l="1"/>
  <c r="A18" i="8"/>
  <c r="A33" i="9"/>
  <c r="A13" i="4"/>
  <c r="A17" i="3"/>
  <c r="L4" i="4" l="1"/>
  <c r="J4" i="10"/>
  <c r="L4" i="8"/>
  <c r="K4" i="9"/>
</calcChain>
</file>

<file path=xl/sharedStrings.xml><?xml version="1.0" encoding="utf-8"?>
<sst xmlns="http://schemas.openxmlformats.org/spreadsheetml/2006/main" count="373" uniqueCount="180">
  <si>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</si>
  <si>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契約金額</t>
    <rPh sb="0" eb="2">
      <t>ケイヤク</t>
    </rPh>
    <rPh sb="2" eb="4">
      <t>キンガク</t>
    </rPh>
    <phoneticPr fontId="3"/>
  </si>
  <si>
    <t>備　　考</t>
    <rPh sb="0" eb="1">
      <t>ソナエ</t>
    </rPh>
    <rPh sb="3" eb="4">
      <t>コウ</t>
    </rPh>
    <phoneticPr fontId="3"/>
  </si>
  <si>
    <t>契約を締結した日</t>
    <rPh sb="0" eb="2">
      <t>ケイヤク</t>
    </rPh>
    <rPh sb="3" eb="5">
      <t>テイケツ</t>
    </rPh>
    <rPh sb="7" eb="8">
      <t>ヒ</t>
    </rPh>
    <phoneticPr fontId="3"/>
  </si>
  <si>
    <t>物品役務等の名称及び数量</t>
    <rPh sb="0" eb="2">
      <t>ブッピン</t>
    </rPh>
    <rPh sb="2" eb="4">
      <t>エキム</t>
    </rPh>
    <rPh sb="4" eb="5">
      <t>トウ</t>
    </rPh>
    <rPh sb="6" eb="8">
      <t>メイショウ</t>
    </rPh>
    <rPh sb="8" eb="9">
      <t>オヨ</t>
    </rPh>
    <rPh sb="10" eb="12">
      <t>スウリョウ</t>
    </rPh>
    <phoneticPr fontId="3"/>
  </si>
  <si>
    <t>予定価格</t>
    <rPh sb="0" eb="2">
      <t>ヨテイ</t>
    </rPh>
    <rPh sb="2" eb="4">
      <t>カカク</t>
    </rPh>
    <phoneticPr fontId="3"/>
  </si>
  <si>
    <t>落札率</t>
    <rPh sb="0" eb="2">
      <t>ラクサツ</t>
    </rPh>
    <rPh sb="2" eb="3">
      <t>リツ</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</si>
  <si>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</si>
  <si>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</si>
  <si>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契約一覧表（随意契約（公共工事））</t>
    <rPh sb="0" eb="5">
      <t>ケイヤクイチランヒョウ</t>
    </rPh>
    <rPh sb="6" eb="8">
      <t>ズイイ</t>
    </rPh>
    <rPh sb="8" eb="10">
      <t>ケイヤク</t>
    </rPh>
    <rPh sb="11" eb="13">
      <t>コウキョウ</t>
    </rPh>
    <rPh sb="13" eb="15">
      <t>コウジ</t>
    </rPh>
    <phoneticPr fontId="3"/>
  </si>
  <si>
    <t>契約一覧表（競争入札（物品役務等））</t>
    <rPh sb="0" eb="5">
      <t>ケイヤクイチランヒョウ</t>
    </rPh>
    <rPh sb="6" eb="8">
      <t>キョウソウ</t>
    </rPh>
    <rPh sb="8" eb="10">
      <t>ニュウサツ</t>
    </rPh>
    <rPh sb="11" eb="13">
      <t>ブッピン</t>
    </rPh>
    <rPh sb="13" eb="15">
      <t>エキム</t>
    </rPh>
    <rPh sb="15" eb="16">
      <t>トウ</t>
    </rPh>
    <phoneticPr fontId="3"/>
  </si>
  <si>
    <t>契約一覧表（随意契約（物品役務等））</t>
    <rPh sb="0" eb="5">
      <t>ケイヤクイチランヒョウ</t>
    </rPh>
    <rPh sb="6" eb="8">
      <t>ズイイ</t>
    </rPh>
    <rPh sb="8" eb="10">
      <t>ケイヤク</t>
    </rPh>
    <rPh sb="11" eb="13">
      <t>ブッピン</t>
    </rPh>
    <rPh sb="13" eb="15">
      <t>エキム</t>
    </rPh>
    <rPh sb="15" eb="16">
      <t>トウ</t>
    </rPh>
    <phoneticPr fontId="3"/>
  </si>
  <si>
    <t>（注2）必要があるときは、各欄の配置を著しく変更することなく所要の変更を加えることその他所要の調整を加えることができる。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3"/>
  </si>
  <si>
    <t>（注1）国の行為を秘密にする必要があるもの並びに予定価格が予算決算及び会計令第99条第2号、第3号、第4号又は第7号のそれぞれの金額を超えないものは含まない。</t>
    <rPh sb="1" eb="2">
      <t>チュウ</t>
    </rPh>
    <rPh sb="4" eb="5">
      <t>コク</t>
    </rPh>
    <rPh sb="6" eb="8">
      <t>コウイ</t>
    </rPh>
    <rPh sb="9" eb="11">
      <t>ヒミツ</t>
    </rPh>
    <rPh sb="14" eb="16">
      <t>ヒツヨウ</t>
    </rPh>
    <rPh sb="21" eb="22">
      <t>ナラ</t>
    </rPh>
    <rPh sb="24" eb="26">
      <t>ヨテイ</t>
    </rPh>
    <rPh sb="26" eb="28">
      <t>カカク</t>
    </rPh>
    <rPh sb="29" eb="31">
      <t>ヨサン</t>
    </rPh>
    <rPh sb="31" eb="33">
      <t>ケッサン</t>
    </rPh>
    <rPh sb="33" eb="34">
      <t>オヨ</t>
    </rPh>
    <rPh sb="35" eb="37">
      <t>カイケイ</t>
    </rPh>
    <rPh sb="37" eb="38">
      <t>レイ</t>
    </rPh>
    <rPh sb="38" eb="39">
      <t>ダイ</t>
    </rPh>
    <rPh sb="41" eb="42">
      <t>ジョウ</t>
    </rPh>
    <rPh sb="42" eb="43">
      <t>ダイ</t>
    </rPh>
    <rPh sb="44" eb="45">
      <t>ゴウ</t>
    </rPh>
    <rPh sb="46" eb="47">
      <t>ダイ</t>
    </rPh>
    <rPh sb="48" eb="49">
      <t>ゴウ</t>
    </rPh>
    <rPh sb="50" eb="51">
      <t>ダイ</t>
    </rPh>
    <rPh sb="52" eb="53">
      <t>ゴウ</t>
    </rPh>
    <rPh sb="53" eb="54">
      <t>マタ</t>
    </rPh>
    <rPh sb="55" eb="56">
      <t>ダイ</t>
    </rPh>
    <rPh sb="57" eb="58">
      <t>ゴウ</t>
    </rPh>
    <rPh sb="64" eb="66">
      <t>キンガク</t>
    </rPh>
    <rPh sb="67" eb="68">
      <t>コ</t>
    </rPh>
    <rPh sb="74" eb="75">
      <t>フク</t>
    </rPh>
    <phoneticPr fontId="3"/>
  </si>
  <si>
    <t>契約一覧表（競争入札（公共工事））</t>
    <rPh sb="0" eb="2">
      <t>ケイヤク</t>
    </rPh>
    <rPh sb="2" eb="4">
      <t>イチラン</t>
    </rPh>
    <rPh sb="4" eb="5">
      <t>ヒョウ</t>
    </rPh>
    <rPh sb="6" eb="8">
      <t>キョウソウ</t>
    </rPh>
    <rPh sb="8" eb="10">
      <t>ニュウサツ</t>
    </rPh>
    <rPh sb="11" eb="13">
      <t>コウキョウ</t>
    </rPh>
    <rPh sb="13" eb="15">
      <t>コウジ</t>
    </rPh>
    <phoneticPr fontId="3"/>
  </si>
  <si>
    <t>別記様式３</t>
    <rPh sb="0" eb="2">
      <t>ベッキ</t>
    </rPh>
    <rPh sb="2" eb="4">
      <t>ヨウシキ</t>
    </rPh>
    <phoneticPr fontId="3"/>
  </si>
  <si>
    <t>別記様式４</t>
    <rPh sb="0" eb="2">
      <t>ベッキ</t>
    </rPh>
    <rPh sb="2" eb="4">
      <t>ヨウシキ</t>
    </rPh>
    <phoneticPr fontId="3"/>
  </si>
  <si>
    <t>別記様式５</t>
    <rPh sb="0" eb="2">
      <t>ベッキ</t>
    </rPh>
    <rPh sb="2" eb="4">
      <t>ヨウシキ</t>
    </rPh>
    <phoneticPr fontId="3"/>
  </si>
  <si>
    <t>別記様式２</t>
    <rPh sb="0" eb="2">
      <t>ベッキ</t>
    </rPh>
    <rPh sb="2" eb="4">
      <t>ヨウシキ</t>
    </rPh>
    <phoneticPr fontId="3"/>
  </si>
  <si>
    <t>応札
者数</t>
    <rPh sb="0" eb="2">
      <t>オウサツ</t>
    </rPh>
    <rPh sb="3" eb="4">
      <t>シャ</t>
    </rPh>
    <rPh sb="4" eb="5">
      <t>スウ</t>
    </rPh>
    <phoneticPr fontId="3"/>
  </si>
  <si>
    <t>（注4）必要があるときは、各欄の配置を著しく変更することなく所要の変更を加えることその他所要の調整を加えることができる。</t>
    <rPh sb="1" eb="2">
      <t>チュウ</t>
    </rPh>
    <phoneticPr fontId="3"/>
  </si>
  <si>
    <t>（注3）予算決算及び会計令第99条の2又は第99条の3の規定に基づく随意契約による場合には、初度入札における応札者数を応札者数欄に記載する。</t>
    <rPh sb="1" eb="2">
      <t>チュウ</t>
    </rPh>
    <rPh sb="4" eb="6">
      <t>ヨサン</t>
    </rPh>
    <rPh sb="6" eb="8">
      <t>ケッサン</t>
    </rPh>
    <rPh sb="8" eb="9">
      <t>オヨ</t>
    </rPh>
    <rPh sb="10" eb="12">
      <t>カイケイ</t>
    </rPh>
    <rPh sb="12" eb="13">
      <t>レイ</t>
    </rPh>
    <rPh sb="13" eb="14">
      <t>ダイ</t>
    </rPh>
    <rPh sb="16" eb="17">
      <t>ジョウ</t>
    </rPh>
    <rPh sb="19" eb="20">
      <t>マタ</t>
    </rPh>
    <rPh sb="21" eb="22">
      <t>ダイ</t>
    </rPh>
    <rPh sb="24" eb="25">
      <t>ジョウ</t>
    </rPh>
    <rPh sb="28" eb="30">
      <t>キテイ</t>
    </rPh>
    <rPh sb="31" eb="32">
      <t>モト</t>
    </rPh>
    <rPh sb="34" eb="36">
      <t>ズイイ</t>
    </rPh>
    <rPh sb="36" eb="38">
      <t>ケイヤク</t>
    </rPh>
    <rPh sb="41" eb="43">
      <t>バアイ</t>
    </rPh>
    <rPh sb="59" eb="61">
      <t>オウサツ</t>
    </rPh>
    <rPh sb="61" eb="62">
      <t>シャ</t>
    </rPh>
    <rPh sb="62" eb="63">
      <t>スウ</t>
    </rPh>
    <rPh sb="63" eb="64">
      <t>ラン</t>
    </rPh>
    <rPh sb="65" eb="67">
      <t>キサイ</t>
    </rPh>
    <phoneticPr fontId="3"/>
  </si>
  <si>
    <t>（注2）公表対象随意契約が単価契約である場合には、契約金額欄に契約単価または予定調達総額を記載するとともに、備考欄に単価契約である旨及び契約金額欄に単価を
       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4" eb="76">
      <t>タンカ</t>
    </rPh>
    <rPh sb="85" eb="87">
      <t>キサイ</t>
    </rPh>
    <rPh sb="89" eb="91">
      <t>バアイ</t>
    </rPh>
    <rPh sb="93" eb="95">
      <t>ヨテイ</t>
    </rPh>
    <rPh sb="95" eb="97">
      <t>チョウタツ</t>
    </rPh>
    <rPh sb="97" eb="99">
      <t>ソウガク</t>
    </rPh>
    <rPh sb="100" eb="102">
      <t>キサイ</t>
    </rPh>
    <phoneticPr fontId="3"/>
  </si>
  <si>
    <t>（注3）予算決算及び会計令第99条の2又は第99条の3の規定に基づく随意契約による場合には、初度入札における応札者数を応札者数欄に記載する。
　　　 企画競争又は公募を行った場合には、提案者数又は応募者数を応札者数欄に記載する。</t>
    <rPh sb="1" eb="2">
      <t>チュウ</t>
    </rPh>
    <rPh sb="75" eb="77">
      <t>キカク</t>
    </rPh>
    <rPh sb="77" eb="79">
      <t>キョウソウ</t>
    </rPh>
    <rPh sb="79" eb="80">
      <t>マタ</t>
    </rPh>
    <rPh sb="81" eb="83">
      <t>コウボ</t>
    </rPh>
    <rPh sb="84" eb="85">
      <t>オコナ</t>
    </rPh>
    <rPh sb="87" eb="89">
      <t>バアイ</t>
    </rPh>
    <rPh sb="92" eb="94">
      <t>テイアン</t>
    </rPh>
    <rPh sb="94" eb="95">
      <t>シャ</t>
    </rPh>
    <rPh sb="95" eb="96">
      <t>スウ</t>
    </rPh>
    <rPh sb="96" eb="97">
      <t>マタ</t>
    </rPh>
    <rPh sb="98" eb="101">
      <t>オウボシャ</t>
    </rPh>
    <rPh sb="101" eb="102">
      <t>スウ</t>
    </rPh>
    <rPh sb="103" eb="105">
      <t>オウサツ</t>
    </rPh>
    <rPh sb="105" eb="106">
      <t>シャ</t>
    </rPh>
    <rPh sb="106" eb="107">
      <t>スウ</t>
    </rPh>
    <rPh sb="107" eb="108">
      <t>ラン</t>
    </rPh>
    <rPh sb="109" eb="111">
      <t>キサイ</t>
    </rPh>
    <phoneticPr fontId="3"/>
  </si>
  <si>
    <t>法人番号</t>
    <rPh sb="0" eb="2">
      <t>ホウジン</t>
    </rPh>
    <rPh sb="2" eb="4">
      <t>バンゴウ</t>
    </rPh>
    <phoneticPr fontId="3"/>
  </si>
  <si>
    <t>（注2）公表対象随意契約が単価契約である場合には、契約金額欄に契約単価または予定調達総額を記載するとともに、備考欄に単価契約である旨及び契約金額欄
　　　に単価を記載した場合には予定調達総額を記載する。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8" eb="80">
      <t>タンカ</t>
    </rPh>
    <rPh sb="81" eb="83">
      <t>キサイ</t>
    </rPh>
    <rPh sb="85" eb="87">
      <t>バアイ</t>
    </rPh>
    <rPh sb="89" eb="91">
      <t>ヨテイ</t>
    </rPh>
    <rPh sb="91" eb="93">
      <t>チョウタツ</t>
    </rPh>
    <rPh sb="93" eb="95">
      <t>ソウガク</t>
    </rPh>
    <rPh sb="96" eb="98">
      <t>キサイ</t>
    </rPh>
    <phoneticPr fontId="3"/>
  </si>
  <si>
    <t>　契約の相手方
　の商号又は名
　称及び住所</t>
    <rPh sb="1" eb="3">
      <t>ケイヤク</t>
    </rPh>
    <rPh sb="4" eb="7">
      <t>アイテガタ</t>
    </rPh>
    <rPh sb="10" eb="12">
      <t>ショウゴウ</t>
    </rPh>
    <rPh sb="12" eb="13">
      <t>マタ</t>
    </rPh>
    <rPh sb="14" eb="15">
      <t>メイ</t>
    </rPh>
    <rPh sb="17" eb="18">
      <t>ショウ</t>
    </rPh>
    <rPh sb="18" eb="19">
      <t>オヨ</t>
    </rPh>
    <rPh sb="20" eb="22">
      <t>ジュウショ</t>
    </rPh>
    <phoneticPr fontId="3"/>
  </si>
  <si>
    <t xml:space="preserve"> 一般競争入札
 ・指名競争入
　札の別（総合
　評価の実施）</t>
    <rPh sb="1" eb="3">
      <t>イッパン</t>
    </rPh>
    <rPh sb="3" eb="5">
      <t>キョウソウ</t>
    </rPh>
    <rPh sb="5" eb="7">
      <t>ニュウサツ</t>
    </rPh>
    <rPh sb="10" eb="12">
      <t>シメイ</t>
    </rPh>
    <rPh sb="12" eb="14">
      <t>キョウソウ</t>
    </rPh>
    <rPh sb="14" eb="15">
      <t>ニュウ</t>
    </rPh>
    <rPh sb="17" eb="18">
      <t>サツ</t>
    </rPh>
    <rPh sb="19" eb="20">
      <t>ベツ</t>
    </rPh>
    <rPh sb="21" eb="23">
      <t>ソウゴウ</t>
    </rPh>
    <rPh sb="25" eb="27">
      <t>ヒョウカ</t>
    </rPh>
    <rPh sb="28" eb="30">
      <t>ジッシ</t>
    </rPh>
    <phoneticPr fontId="3"/>
  </si>
  <si>
    <t>公共工事の名称、場所、期間及び種別</t>
    <rPh sb="0" eb="2">
      <t>コウキョウ</t>
    </rPh>
    <rPh sb="2" eb="4">
      <t>コウジ</t>
    </rPh>
    <rPh sb="5" eb="7">
      <t>メイショウ</t>
    </rPh>
    <rPh sb="8" eb="9">
      <t>バ</t>
    </rPh>
    <rPh sb="9" eb="10">
      <t>ショ</t>
    </rPh>
    <rPh sb="11" eb="13">
      <t>キカン</t>
    </rPh>
    <rPh sb="13" eb="14">
      <t>オヨ</t>
    </rPh>
    <rPh sb="15" eb="17">
      <t>シュベツ</t>
    </rPh>
    <phoneticPr fontId="3"/>
  </si>
  <si>
    <t>別記様式６</t>
    <rPh sb="0" eb="2">
      <t>ベッキ</t>
    </rPh>
    <rPh sb="2" eb="4">
      <t>ヨウシキ</t>
    </rPh>
    <phoneticPr fontId="3"/>
  </si>
  <si>
    <t>契約一覧表（応札（応募）業者数１者関連）</t>
    <rPh sb="0" eb="2">
      <t>ケイヤク</t>
    </rPh>
    <rPh sb="2" eb="5">
      <t>イチランヒョウ</t>
    </rPh>
    <rPh sb="6" eb="8">
      <t>オウサツ</t>
    </rPh>
    <rPh sb="9" eb="11">
      <t>オウボ</t>
    </rPh>
    <rPh sb="12" eb="15">
      <t>ギョウシャスウ</t>
    </rPh>
    <rPh sb="16" eb="17">
      <t>シャ</t>
    </rPh>
    <rPh sb="17" eb="19">
      <t>カンレン</t>
    </rPh>
    <phoneticPr fontId="3"/>
  </si>
  <si>
    <t>公共工事の名称、場所、期間及び種別又は物品役務等の名称及び数量</t>
    <rPh sb="17" eb="18">
      <t>マタ</t>
    </rPh>
    <rPh sb="19" eb="21">
      <t>ブッピン</t>
    </rPh>
    <rPh sb="21" eb="23">
      <t>エキム</t>
    </rPh>
    <rPh sb="23" eb="24">
      <t>トウ</t>
    </rPh>
    <rPh sb="25" eb="27">
      <t>メイショウ</t>
    </rPh>
    <rPh sb="27" eb="28">
      <t>オヨ</t>
    </rPh>
    <rPh sb="29" eb="31">
      <t>スウリョウ</t>
    </rPh>
    <phoneticPr fontId="3"/>
  </si>
  <si>
    <t>契約の相手方
の商号又は名
称及び住所</t>
    <rPh sb="0" eb="2">
      <t>ケイヤク</t>
    </rPh>
    <rPh sb="3" eb="6">
      <t>アイテガタ</t>
    </rPh>
    <rPh sb="8" eb="10">
      <t>ショウゴウ</t>
    </rPh>
    <rPh sb="10" eb="11">
      <t>マタ</t>
    </rPh>
    <rPh sb="12" eb="13">
      <t>メイ</t>
    </rPh>
    <rPh sb="14" eb="15">
      <t>ショウ</t>
    </rPh>
    <rPh sb="15" eb="16">
      <t>オヨ</t>
    </rPh>
    <rPh sb="17" eb="19">
      <t>ジュウショ</t>
    </rPh>
    <phoneticPr fontId="3"/>
  </si>
  <si>
    <t xml:space="preserve"> 一般競争入札
 ・指名競争入
　札、企画競争、公募又は不落・不調の別</t>
    <rPh sb="1" eb="3">
      <t>イッパン</t>
    </rPh>
    <rPh sb="3" eb="5">
      <t>キョウソウ</t>
    </rPh>
    <rPh sb="5" eb="7">
      <t>ニュウサツ</t>
    </rPh>
    <rPh sb="10" eb="12">
      <t>シメイ</t>
    </rPh>
    <rPh sb="12" eb="14">
      <t>キョウソウ</t>
    </rPh>
    <rPh sb="14" eb="15">
      <t>ニュウ</t>
    </rPh>
    <rPh sb="17" eb="18">
      <t>サツ</t>
    </rPh>
    <rPh sb="19" eb="21">
      <t>キカク</t>
    </rPh>
    <rPh sb="21" eb="23">
      <t>キョウソウ</t>
    </rPh>
    <rPh sb="24" eb="26">
      <t>コウボ</t>
    </rPh>
    <rPh sb="26" eb="27">
      <t>マタ</t>
    </rPh>
    <rPh sb="28" eb="30">
      <t>フラク</t>
    </rPh>
    <rPh sb="31" eb="33">
      <t>フチョウ</t>
    </rPh>
    <rPh sb="34" eb="35">
      <t>ベツ</t>
    </rPh>
    <phoneticPr fontId="3"/>
  </si>
  <si>
    <t>応札（応募）
者数</t>
    <rPh sb="0" eb="2">
      <t>オウサツ</t>
    </rPh>
    <rPh sb="3" eb="5">
      <t>オウボ</t>
    </rPh>
    <rPh sb="7" eb="8">
      <t>シャ</t>
    </rPh>
    <rPh sb="8" eb="9">
      <t>スウ</t>
    </rPh>
    <phoneticPr fontId="3"/>
  </si>
  <si>
    <t>入札参加（応募）資格の内容
（請負実績、実務経験者の在籍等）</t>
    <rPh sb="0" eb="2">
      <t>ニュウサツ</t>
    </rPh>
    <rPh sb="2" eb="4">
      <t>サンカ</t>
    </rPh>
    <rPh sb="5" eb="7">
      <t>オウボ</t>
    </rPh>
    <rPh sb="8" eb="10">
      <t>シカク</t>
    </rPh>
    <rPh sb="11" eb="13">
      <t>ナイヨウ</t>
    </rPh>
    <rPh sb="15" eb="17">
      <t>ウケオイ</t>
    </rPh>
    <rPh sb="17" eb="19">
      <t>ジッセキ</t>
    </rPh>
    <rPh sb="20" eb="22">
      <t>ジツム</t>
    </rPh>
    <rPh sb="22" eb="24">
      <t>ケイケン</t>
    </rPh>
    <rPh sb="24" eb="25">
      <t>シャ</t>
    </rPh>
    <rPh sb="26" eb="28">
      <t>ザイセキ</t>
    </rPh>
    <rPh sb="28" eb="29">
      <t>トウ</t>
    </rPh>
    <phoneticPr fontId="3"/>
  </si>
  <si>
    <t>（注）国の行為を秘密にする必要があるもの並びに予定価格が予算決算及び会計令第99条第2号、第3号、第4号又は第7号のそれぞれの金額を超えないものは含まない。</t>
    <phoneticPr fontId="3"/>
  </si>
  <si>
    <t>（審議対象期間　令和4年7月1日～令和4年9月30日）</t>
    <rPh sb="1" eb="3">
      <t>シンギ</t>
    </rPh>
    <rPh sb="3" eb="5">
      <t>タイショウ</t>
    </rPh>
    <rPh sb="5" eb="7">
      <t>キカン</t>
    </rPh>
    <rPh sb="8" eb="10">
      <t>レイワ</t>
    </rPh>
    <rPh sb="11" eb="12">
      <t>ネン</t>
    </rPh>
    <rPh sb="13" eb="14">
      <t>ガツ</t>
    </rPh>
    <rPh sb="15" eb="16">
      <t>ニチ</t>
    </rPh>
    <rPh sb="17" eb="19">
      <t>レイワ</t>
    </rPh>
    <rPh sb="20" eb="21">
      <t>ネン</t>
    </rPh>
    <rPh sb="22" eb="23">
      <t>ガツ</t>
    </rPh>
    <rPh sb="25" eb="26">
      <t>ニチ</t>
    </rPh>
    <phoneticPr fontId="3"/>
  </si>
  <si>
    <t>ボールペン等の購入（ボールペン等2,265セット）</t>
  </si>
  <si>
    <t>支出負担行為担当官
財務省大臣官房会計課長
金森　敬
東京都千代田区霞が関３－１－１
ほか３官署</t>
    <rPh sb="46" eb="48">
      <t>カンショ</t>
    </rPh>
    <phoneticPr fontId="2"/>
  </si>
  <si>
    <t>トーコーコーポレーション株式会社
東京都千代田区内神田３－５－５　大同ビル６０３</t>
  </si>
  <si>
    <t>一般競争入札</t>
  </si>
  <si>
    <t>同種の他の契約の予定価格を類推されるおそれがあるため公表しない</t>
  </si>
  <si>
    <t>@6,017円</t>
  </si>
  <si>
    <t>－</t>
  </si>
  <si>
    <t>単価契約
予定調達総額
13,628,505円
分担契約
分担予定額
282,799円</t>
    <rPh sb="0" eb="2">
      <t>タンカ</t>
    </rPh>
    <rPh sb="2" eb="4">
      <t>ケイヤク</t>
    </rPh>
    <rPh sb="5" eb="7">
      <t>ヨテイ</t>
    </rPh>
    <rPh sb="7" eb="9">
      <t>チョウタツ</t>
    </rPh>
    <rPh sb="9" eb="11">
      <t>ソウガク</t>
    </rPh>
    <rPh sb="24" eb="28">
      <t>ブンタンケイヤク</t>
    </rPh>
    <rPh sb="29" eb="31">
      <t>ブンタン</t>
    </rPh>
    <rPh sb="31" eb="34">
      <t>ヨテイガク</t>
    </rPh>
    <rPh sb="42" eb="43">
      <t>エン</t>
    </rPh>
    <phoneticPr fontId="2"/>
  </si>
  <si>
    <t>税関研修所インターネット端末保守等　一式</t>
  </si>
  <si>
    <t>支出負担行為担当官
財務省大臣官房会計課長
金森　敬
東京都千代田区霞が関３－１－１</t>
  </si>
  <si>
    <t>日本ディクス株式会社
東京都港区芝５－３３－１</t>
  </si>
  <si>
    <t>一般競争入札において入札者がいない又は再度の入札を実施しても、落札者となるべき者がいないことから、会計法第29条の3第5項及び予決令第99の2に該当するため。</t>
  </si>
  <si>
    <t>第８章入札参加資格に関する事項
第１節入札参加要件
（２）公的な資格や認証等の取得
① 構築業務の実施予定組織・部門が、一般財団法人日本情報経済社会推進協会による情報セキュリティマネジメントシステムISMS（Information Security Management System）適合性評価制度の認証（ISO/IEC7001、ISO/IEC 27002 等）を受けている、又はこれと同等の情報セキュリティ管理システムを確立していることを明確にすること。
② 構築業務の実施予定組織・部門が、品質マネジメントシステムの規格であるISO 9001（登録活動範囲が情報処理に関するものであること。）の認定を受けている、又はこれと同等の品質管理手順及び体制が明確化された品質マネジメントシステムを確立していることを明確にすること。
（３）受注実績
受注者は、本調達に類似する規模の保守を受注した実績を有すること。</t>
    <rPh sb="0" eb="1">
      <t>ダイ</t>
    </rPh>
    <rPh sb="2" eb="3">
      <t>ショウ</t>
    </rPh>
    <rPh sb="16" eb="17">
      <t>ダイ</t>
    </rPh>
    <rPh sb="18" eb="19">
      <t>セツ</t>
    </rPh>
    <rPh sb="19" eb="25">
      <t>ニュウサツサンカヨウケン</t>
    </rPh>
    <phoneticPr fontId="3"/>
  </si>
  <si>
    <t>不落</t>
    <rPh sb="0" eb="2">
      <t>フラク</t>
    </rPh>
    <phoneticPr fontId="3"/>
  </si>
  <si>
    <t>令和4年度中央研修「不動産鑑定理論研修（全科目集中コース）」業務　一式</t>
  </si>
  <si>
    <t>支出負担行為担当官
財務省大臣官房会計課長
渡部　晶　
東京都千代田区霞が関３－１－１</t>
  </si>
  <si>
    <t>株式会社東京リーガルマインド
東京都千代田区神田三崎町２－２－１２</t>
  </si>
  <si>
    <t>@350,000円</t>
  </si>
  <si>
    <t>単価契約
予定調達総額 1,750,000円</t>
    <phoneticPr fontId="3"/>
  </si>
  <si>
    <t>諸外国の投資ビークルに係る課税制度に関する調査　一式</t>
  </si>
  <si>
    <t>支出負担行為担当官
財務省大臣官房会計課長
金森　敬　
東京都千代田区霞が関３－１－１</t>
  </si>
  <si>
    <t>PｗＣ税理士法人
東京都千代田区大手町１－２－１</t>
  </si>
  <si>
    <t>一般競争入札
（総合評価方式）</t>
  </si>
  <si>
    <t>個室型ワークブースの賃貸借　一式（賃貸借期間令和4年9月1日から令和5年3月31日）</t>
  </si>
  <si>
    <t>株式会社秋山商会
東京都中央区東日本橋２－１３－５</t>
  </si>
  <si>
    <t>第５６回通関士試験問題等梱包運送業務　一式</t>
  </si>
  <si>
    <t>名鉄ゴールデン航空株式会社
東京都江東区南砂７－１２－４
東東京流通センターB棟６階</t>
  </si>
  <si>
    <t>令和4年度地方研修「マネジメントスキル研修」　一式</t>
  </si>
  <si>
    <t>合同会社ドリームダイエットプロジェクト
東京都渋谷区恵比寿１－１５－９シルク恵比寿４０３</t>
  </si>
  <si>
    <t>財務書類等の審査及び国の財務書類の作成にかかる補助業務（令和３年度）　一式</t>
  </si>
  <si>
    <t>監査法人ブレインワーク
東京都千代田区内幸町２－２－２</t>
  </si>
  <si>
    <t>税関研修所における雑排水管等洗浄業務　一式</t>
  </si>
  <si>
    <t>光栄テクノサービス株式会社
東京都江戸川区東瑞江１－２０－３</t>
  </si>
  <si>
    <t>シンポジウム「不安定化する国際秩序と新たな政策協調（仮称）」における設営及び運営等業務　一式</t>
  </si>
  <si>
    <t>特定非営利活動法人言論エヌピーオー
東京都中央区日本橋人形町３－７－６</t>
  </si>
  <si>
    <t>総価契約分
62,036,183円
単価契約分
＠55,000円ほか</t>
  </si>
  <si>
    <t>単価契約
予定調達総額 64,777,623円</t>
    <phoneticPr fontId="3"/>
  </si>
  <si>
    <t>令和４年度中央研修「不動産鑑定理論研修」　一式</t>
  </si>
  <si>
    <t>ＴＳＰコンサルティング株式会社
東京都豊島区東池袋１－３６－３</t>
  </si>
  <si>
    <t>総価契約分
2,725,800円
単価契約分
@115,500円</t>
  </si>
  <si>
    <t>単価契約
予定調達総額 3,534,300円</t>
    <phoneticPr fontId="3"/>
  </si>
  <si>
    <t>カンボジア税関向け（AEO）ワークショップに係る業務委託　一式</t>
  </si>
  <si>
    <t>ジェー・シー・ケー株式会社
東京都千代田区神田駿河台２－１－１９アルベルゴ御茶ノ水</t>
  </si>
  <si>
    <t>総価契約分
995,412円
単価契約分
@66,000円ほか</t>
  </si>
  <si>
    <t>単価契約
予定調達総額 3,014,000円</t>
    <phoneticPr fontId="3"/>
  </si>
  <si>
    <t>Ｘ線ＣＴ検査装置（周辺機器含む）一式の運搬及び設置等業務　一式</t>
  </si>
  <si>
    <t>イービストレード株式会社
東京都千代田区神田多町２－１</t>
  </si>
  <si>
    <t>現在、関税中央分析所にて設置しているX線CT検査装置の取扱いについては、IDSS社から教育訓練を受けた認定技術者または認定技術者の監督下でしか、本件で調達予定である「移設・設置・調整」の作業を実施できず、イービストレード株式会社は、日本国内における同機器の独占販売代理店であり、かつ同認定技術者が所属する国内唯一の事業者であって、競争を許さないことから会計法第29条の3第4項に該当するため。（根拠区分：二（ヘ））</t>
    <phoneticPr fontId="3"/>
  </si>
  <si>
    <t>政府が保有する日本電信電話株式会社の普通株式の東京証券取引所におけるToSTNeT-3取引による売付けの委託業務　一式</t>
  </si>
  <si>
    <t>野村證券株式会社
東京都中央区日本橋１－１３－１</t>
  </si>
  <si>
    <t>委託先証券会社の選定にあたり、NTT による自己株式の取得が契約日翌日に実施される中、一般競争入札の手続きを経ていたのでは、売付けの機会を逸してしまうことから、会計法第29 条の3 第4 項に該当するため。</t>
  </si>
  <si>
    <t>一般的な参加要件以外は指定していない(競争参加資格等）</t>
    <phoneticPr fontId="3"/>
  </si>
  <si>
    <t>（４）統括責任者は、公認会計士の資格を５年以上有し、かつ、公的部門の会計に関する専門的知識を有する者であること。
（５）審査責任者及び作成責任者は、公認会計士試験論文式試験合格者以上の者で、独立行政法人等の公的部門の法人の監査の実務経験を２年以上有する者又は省庁別財務書類の作成に関する専門的知識を有しかつ同書類の作成支援に係る実務経験を１年以上有する者であること。
（６）審査補助者及び作成補助者は、公認会計士試験論文式試験合格者以上の者で、独立行政法人等の公的部門の法人の監査の実務経験を２年以上有する者又は省庁別財務書類の作成に関する専門的知識を有しかつ同書類の作成支援に係る実務経験を１年以上有する者であること。</t>
    <rPh sb="3" eb="5">
      <t>トウカツ</t>
    </rPh>
    <rPh sb="5" eb="8">
      <t>セキニンシャ</t>
    </rPh>
    <rPh sb="10" eb="12">
      <t>コウニン</t>
    </rPh>
    <rPh sb="12" eb="14">
      <t>カイケイ</t>
    </rPh>
    <rPh sb="14" eb="15">
      <t>シ</t>
    </rPh>
    <rPh sb="16" eb="18">
      <t>シカク</t>
    </rPh>
    <rPh sb="20" eb="23">
      <t>ネンイジョウ</t>
    </rPh>
    <rPh sb="23" eb="24">
      <t>ユウ</t>
    </rPh>
    <rPh sb="29" eb="31">
      <t>コウテキ</t>
    </rPh>
    <rPh sb="31" eb="33">
      <t>ブモン</t>
    </rPh>
    <rPh sb="34" eb="36">
      <t>カイケイ</t>
    </rPh>
    <rPh sb="37" eb="38">
      <t>カン</t>
    </rPh>
    <rPh sb="40" eb="43">
      <t>センモンテキ</t>
    </rPh>
    <rPh sb="43" eb="45">
      <t>チシキ</t>
    </rPh>
    <rPh sb="46" eb="47">
      <t>ユウ</t>
    </rPh>
    <rPh sb="49" eb="50">
      <t>シャ</t>
    </rPh>
    <rPh sb="60" eb="62">
      <t>シンサ</t>
    </rPh>
    <rPh sb="62" eb="65">
      <t>セキニンシャ</t>
    </rPh>
    <rPh sb="65" eb="66">
      <t>オヨ</t>
    </rPh>
    <rPh sb="67" eb="69">
      <t>サクセイ</t>
    </rPh>
    <rPh sb="69" eb="72">
      <t>セキニンシャ</t>
    </rPh>
    <rPh sb="74" eb="76">
      <t>コウニン</t>
    </rPh>
    <rPh sb="76" eb="78">
      <t>カイケイ</t>
    </rPh>
    <rPh sb="78" eb="79">
      <t>シ</t>
    </rPh>
    <rPh sb="79" eb="81">
      <t>シケン</t>
    </rPh>
    <rPh sb="81" eb="83">
      <t>ロンブン</t>
    </rPh>
    <rPh sb="83" eb="84">
      <t>シキ</t>
    </rPh>
    <rPh sb="84" eb="86">
      <t>シケン</t>
    </rPh>
    <rPh sb="86" eb="89">
      <t>ゴウカクシャ</t>
    </rPh>
    <rPh sb="89" eb="91">
      <t>イジョウ</t>
    </rPh>
    <rPh sb="92" eb="93">
      <t>シャ</t>
    </rPh>
    <rPh sb="95" eb="97">
      <t>ドクリツ</t>
    </rPh>
    <rPh sb="97" eb="99">
      <t>ギョウセイ</t>
    </rPh>
    <rPh sb="99" eb="101">
      <t>ホウジン</t>
    </rPh>
    <rPh sb="101" eb="102">
      <t>ナド</t>
    </rPh>
    <rPh sb="103" eb="105">
      <t>コウテキ</t>
    </rPh>
    <rPh sb="105" eb="107">
      <t>ブモン</t>
    </rPh>
    <rPh sb="108" eb="110">
      <t>ホウジン</t>
    </rPh>
    <rPh sb="111" eb="113">
      <t>カンサ</t>
    </rPh>
    <rPh sb="114" eb="116">
      <t>ジツム</t>
    </rPh>
    <rPh sb="116" eb="118">
      <t>ケイケン</t>
    </rPh>
    <rPh sb="120" eb="121">
      <t>ネン</t>
    </rPh>
    <rPh sb="121" eb="123">
      <t>イジョウ</t>
    </rPh>
    <rPh sb="123" eb="124">
      <t>ユウ</t>
    </rPh>
    <rPh sb="126" eb="127">
      <t>シャ</t>
    </rPh>
    <rPh sb="127" eb="128">
      <t>マタ</t>
    </rPh>
    <rPh sb="129" eb="132">
      <t>ショウチョウベツ</t>
    </rPh>
    <rPh sb="132" eb="134">
      <t>ザイム</t>
    </rPh>
    <rPh sb="134" eb="136">
      <t>ショルイ</t>
    </rPh>
    <rPh sb="137" eb="139">
      <t>サクセイ</t>
    </rPh>
    <rPh sb="140" eb="141">
      <t>カン</t>
    </rPh>
    <rPh sb="143" eb="146">
      <t>センモンテキ</t>
    </rPh>
    <rPh sb="146" eb="148">
      <t>チシキ</t>
    </rPh>
    <rPh sb="149" eb="150">
      <t>ユウ</t>
    </rPh>
    <rPh sb="153" eb="154">
      <t>ドウ</t>
    </rPh>
    <rPh sb="154" eb="156">
      <t>ショルイ</t>
    </rPh>
    <rPh sb="157" eb="159">
      <t>サクセイ</t>
    </rPh>
    <rPh sb="159" eb="161">
      <t>シエン</t>
    </rPh>
    <rPh sb="162" eb="163">
      <t>カカ</t>
    </rPh>
    <rPh sb="164" eb="166">
      <t>ジツム</t>
    </rPh>
    <rPh sb="166" eb="168">
      <t>ケイケン</t>
    </rPh>
    <rPh sb="170" eb="173">
      <t>ネンイジョウ</t>
    </rPh>
    <rPh sb="173" eb="174">
      <t>ユウ</t>
    </rPh>
    <rPh sb="176" eb="177">
      <t>シャ</t>
    </rPh>
    <rPh sb="187" eb="189">
      <t>シンサ</t>
    </rPh>
    <rPh sb="189" eb="192">
      <t>ホジョシャ</t>
    </rPh>
    <rPh sb="192" eb="193">
      <t>オヨ</t>
    </rPh>
    <rPh sb="194" eb="196">
      <t>サクセイ</t>
    </rPh>
    <rPh sb="196" eb="199">
      <t>ホジョシャ</t>
    </rPh>
    <rPh sb="201" eb="203">
      <t>コウニン</t>
    </rPh>
    <rPh sb="203" eb="205">
      <t>カイケイ</t>
    </rPh>
    <rPh sb="205" eb="206">
      <t>シ</t>
    </rPh>
    <rPh sb="206" eb="208">
      <t>シケン</t>
    </rPh>
    <rPh sb="208" eb="210">
      <t>ロンブン</t>
    </rPh>
    <rPh sb="210" eb="211">
      <t>シキ</t>
    </rPh>
    <rPh sb="211" eb="213">
      <t>シケン</t>
    </rPh>
    <rPh sb="213" eb="216">
      <t>ゴウカクシャ</t>
    </rPh>
    <rPh sb="216" eb="218">
      <t>イジョウ</t>
    </rPh>
    <rPh sb="219" eb="220">
      <t>シャ</t>
    </rPh>
    <rPh sb="222" eb="224">
      <t>ドクリツ</t>
    </rPh>
    <rPh sb="224" eb="226">
      <t>ギョウセイ</t>
    </rPh>
    <rPh sb="226" eb="228">
      <t>ホウジン</t>
    </rPh>
    <rPh sb="228" eb="229">
      <t>ナド</t>
    </rPh>
    <rPh sb="230" eb="232">
      <t>コウテキ</t>
    </rPh>
    <rPh sb="232" eb="234">
      <t>ブモン</t>
    </rPh>
    <rPh sb="235" eb="237">
      <t>ホウジン</t>
    </rPh>
    <rPh sb="238" eb="240">
      <t>カンサ</t>
    </rPh>
    <rPh sb="241" eb="243">
      <t>ジツム</t>
    </rPh>
    <rPh sb="243" eb="245">
      <t>ケイケン</t>
    </rPh>
    <rPh sb="247" eb="248">
      <t>ネン</t>
    </rPh>
    <rPh sb="248" eb="250">
      <t>イジョウ</t>
    </rPh>
    <rPh sb="250" eb="251">
      <t>ユウ</t>
    </rPh>
    <rPh sb="253" eb="254">
      <t>シャ</t>
    </rPh>
    <rPh sb="254" eb="255">
      <t>マタ</t>
    </rPh>
    <rPh sb="256" eb="259">
      <t>ショウチョウベツ</t>
    </rPh>
    <rPh sb="259" eb="261">
      <t>ザイム</t>
    </rPh>
    <rPh sb="261" eb="263">
      <t>ショルイ</t>
    </rPh>
    <rPh sb="264" eb="266">
      <t>サクセイ</t>
    </rPh>
    <rPh sb="267" eb="268">
      <t>カン</t>
    </rPh>
    <rPh sb="270" eb="273">
      <t>センモンテキ</t>
    </rPh>
    <rPh sb="273" eb="275">
      <t>チシキ</t>
    </rPh>
    <rPh sb="276" eb="277">
      <t>ユウ</t>
    </rPh>
    <rPh sb="280" eb="281">
      <t>ドウ</t>
    </rPh>
    <rPh sb="281" eb="283">
      <t>ショルイ</t>
    </rPh>
    <rPh sb="284" eb="286">
      <t>サクセイ</t>
    </rPh>
    <rPh sb="286" eb="288">
      <t>シエン</t>
    </rPh>
    <rPh sb="289" eb="290">
      <t>カカ</t>
    </rPh>
    <rPh sb="291" eb="293">
      <t>ジツム</t>
    </rPh>
    <rPh sb="293" eb="295">
      <t>ケイケン</t>
    </rPh>
    <rPh sb="297" eb="300">
      <t>ネンイジョウ</t>
    </rPh>
    <rPh sb="300" eb="301">
      <t>ユウ</t>
    </rPh>
    <rPh sb="303" eb="304">
      <t>シャ</t>
    </rPh>
    <phoneticPr fontId="3"/>
  </si>
  <si>
    <t>総括責任者（１名）英語での対応が可能な要員（TOEIC800点以上程度の能力を有する者）
総括責任者補佐（必要名）英語での対応が可能な要員（TOEIC800点以上程度の能力を有する者）
運営支援要員（必要名）英語での対応が可能な要員（TOEIC800点以上程度の能力を有する者）とすること。アルバイト社員は不可とする。
国内において、海外から招聘した有力シンクタンク等の有識者を含め、500人程度以上が参加した（オンライン参加を含む）国際シンポジウム運営業務の実績を過去５年以内に複数回有していること。なお、ここにいう国際シンポジウム運営業務とは、国際シンポジウムの進行及び会場設営の企画、機材運用及び運営用人員の手配等に直接的かつ全般的に携わる業務のことをいう。</t>
    <phoneticPr fontId="3"/>
  </si>
  <si>
    <t>什器の購入等（スタッキングチェア200脚ほか1品目）</t>
    <rPh sb="0" eb="2">
      <t>ジュウキ</t>
    </rPh>
    <rPh sb="3" eb="5">
      <t>コウニュウ</t>
    </rPh>
    <rPh sb="5" eb="6">
      <t>トウ</t>
    </rPh>
    <rPh sb="19" eb="20">
      <t>キャク</t>
    </rPh>
    <rPh sb="23" eb="25">
      <t>ヒンモク</t>
    </rPh>
    <phoneticPr fontId="4"/>
  </si>
  <si>
    <t>支出負担行為担当官
財務省大臣官房会計課長
金森　敬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カナモリ</t>
    </rPh>
    <rPh sb="25" eb="26">
      <t>ケイ</t>
    </rPh>
    <rPh sb="27" eb="30">
      <t>トウキョウト</t>
    </rPh>
    <rPh sb="30" eb="34">
      <t>チヨダク</t>
    </rPh>
    <rPh sb="34" eb="35">
      <t>カスミ</t>
    </rPh>
    <rPh sb="36" eb="37">
      <t>セキ</t>
    </rPh>
    <phoneticPr fontId="5"/>
  </si>
  <si>
    <t>有限会社かねこ
茨城県水戸市堀町２０５８－４</t>
    <rPh sb="8" eb="11">
      <t>イバラキケン</t>
    </rPh>
    <rPh sb="11" eb="14">
      <t>ミトシ</t>
    </rPh>
    <rPh sb="14" eb="16">
      <t>ホリマチ</t>
    </rPh>
    <phoneticPr fontId="4"/>
  </si>
  <si>
    <t>一般競争入札</t>
    <phoneticPr fontId="3"/>
  </si>
  <si>
    <t>-</t>
    <phoneticPr fontId="3"/>
  </si>
  <si>
    <t>図書「会計法精解（令和2年改訂版）」ほかの購入（財政会計六法（令和4年版）128冊ほか14品目）</t>
    <rPh sb="40" eb="41">
      <t>サツ</t>
    </rPh>
    <rPh sb="45" eb="46">
      <t>ヒン</t>
    </rPh>
    <rPh sb="46" eb="47">
      <t>モク</t>
    </rPh>
    <phoneticPr fontId="4"/>
  </si>
  <si>
    <t>株式会社ドリーム・ブレイン   東京都港区麻布台１丁目１１番１０号</t>
  </si>
  <si>
    <t>タワー型パソコン等の購入（タワー型パソコン一式ほか2品目）</t>
    <rPh sb="3" eb="4">
      <t>ガタ</t>
    </rPh>
    <rPh sb="8" eb="9">
      <t>トウ</t>
    </rPh>
    <rPh sb="10" eb="12">
      <t>コウニュウ</t>
    </rPh>
    <rPh sb="16" eb="17">
      <t>ガタ</t>
    </rPh>
    <rPh sb="21" eb="23">
      <t>イッシキ</t>
    </rPh>
    <rPh sb="26" eb="28">
      <t>ヒンモク</t>
    </rPh>
    <phoneticPr fontId="4"/>
  </si>
  <si>
    <t>株式会社ジーデップ・アドバンス
宮城県仙台市青葉区国分町３－４－３３</t>
    <rPh sb="0" eb="4">
      <t>カブシキガイシャ</t>
    </rPh>
    <rPh sb="16" eb="22">
      <t>ミヤギケンセンダイシ</t>
    </rPh>
    <rPh sb="22" eb="25">
      <t>アオバク</t>
    </rPh>
    <rPh sb="25" eb="28">
      <t>コクブンチョウ</t>
    </rPh>
    <phoneticPr fontId="4"/>
  </si>
  <si>
    <t>静脈認証機器の購入等　一式</t>
    <rPh sb="0" eb="6">
      <t>ジョウミャクニンショウキキ</t>
    </rPh>
    <rPh sb="9" eb="10">
      <t>トウ</t>
    </rPh>
    <rPh sb="11" eb="13">
      <t>イッシキ</t>
    </rPh>
    <phoneticPr fontId="4"/>
  </si>
  <si>
    <t>株式会社秋山商会
東京都中央区東日本橋２－１３－５</t>
    <rPh sb="4" eb="6">
      <t>アキヤマ</t>
    </rPh>
    <rPh sb="6" eb="8">
      <t>ショウカイ</t>
    </rPh>
    <rPh sb="12" eb="15">
      <t>チュウオウク</t>
    </rPh>
    <rPh sb="15" eb="19">
      <t>ヒガシニホンバシ</t>
    </rPh>
    <phoneticPr fontId="4"/>
  </si>
  <si>
    <t>第５６回通関士試験問題用紙の印刷製本（通関書類の作成要領その他通関手続の実務8,740部ほか3品目）</t>
    <rPh sb="19" eb="21">
      <t>ツウカン</t>
    </rPh>
    <rPh sb="21" eb="23">
      <t>ショルイ</t>
    </rPh>
    <rPh sb="24" eb="26">
      <t>サクセイ</t>
    </rPh>
    <rPh sb="26" eb="28">
      <t>ヨウリョウ</t>
    </rPh>
    <rPh sb="30" eb="31">
      <t>タ</t>
    </rPh>
    <rPh sb="31" eb="33">
      <t>ツウカン</t>
    </rPh>
    <rPh sb="33" eb="35">
      <t>テツヅ</t>
    </rPh>
    <rPh sb="36" eb="38">
      <t>ジツム</t>
    </rPh>
    <rPh sb="43" eb="44">
      <t>ブ</t>
    </rPh>
    <rPh sb="47" eb="49">
      <t>ヒンモク</t>
    </rPh>
    <phoneticPr fontId="4"/>
  </si>
  <si>
    <t>＠39.6円ほか</t>
    <rPh sb="5" eb="6">
      <t>エン</t>
    </rPh>
    <phoneticPr fontId="4"/>
  </si>
  <si>
    <t>単価契約
予定調達総額1,120,658円</t>
    <rPh sb="0" eb="4">
      <t>タンカケイヤク</t>
    </rPh>
    <phoneticPr fontId="3"/>
  </si>
  <si>
    <t>「令和３年度決算の説明」の編集～製本、納品等(1,179部）</t>
    <rPh sb="28" eb="29">
      <t>ブ</t>
    </rPh>
    <phoneticPr fontId="4"/>
  </si>
  <si>
    <t>@2,343円</t>
  </si>
  <si>
    <t>単価契約
予定調達総額2,762,397円</t>
    <rPh sb="0" eb="4">
      <t>タンカケイヤク</t>
    </rPh>
    <phoneticPr fontId="3"/>
  </si>
  <si>
    <t>図書「行政法総論（第4版）行政法講義Ⅰ」ほかの購入（行政法総論（第4版）行政法講義Ⅰ113冊ほか8品目）</t>
    <rPh sb="26" eb="31">
      <t>ギョウセイホウソウロン</t>
    </rPh>
    <rPh sb="32" eb="33">
      <t>ダイ</t>
    </rPh>
    <rPh sb="34" eb="35">
      <t>ハン</t>
    </rPh>
    <rPh sb="36" eb="39">
      <t>ギョウセイホウ</t>
    </rPh>
    <rPh sb="39" eb="41">
      <t>コウギ</t>
    </rPh>
    <rPh sb="45" eb="46">
      <t>サツ</t>
    </rPh>
    <rPh sb="49" eb="51">
      <t>ヒンモク</t>
    </rPh>
    <phoneticPr fontId="4"/>
  </si>
  <si>
    <t>株式会社ドリーム・ブレイン
東京都港区麻布台１－１１－１０</t>
  </si>
  <si>
    <t>@4,192円ほか</t>
    <rPh sb="6" eb="7">
      <t>エン</t>
    </rPh>
    <phoneticPr fontId="4"/>
  </si>
  <si>
    <t>単価契約
予定調達総額1,634,446円</t>
    <rPh sb="0" eb="4">
      <t>タンカケイヤク</t>
    </rPh>
    <rPh sb="5" eb="11">
      <t>ヨテイチョウタツソウガク</t>
    </rPh>
    <rPh sb="20" eb="21">
      <t>エン</t>
    </rPh>
    <phoneticPr fontId="3"/>
  </si>
  <si>
    <t>令和5年版給与小六法等の購入（令和5年版給与小六法117冊ほか3品目）</t>
    <rPh sb="28" eb="29">
      <t>サツ</t>
    </rPh>
    <rPh sb="32" eb="34">
      <t>ヒンモク</t>
    </rPh>
    <phoneticPr fontId="4"/>
  </si>
  <si>
    <t>支出負担行為担当官
財務省大臣官房会計課長
金森　敬
東京都千代田区霞が関３－１－１
ほか１官署</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カナモリ</t>
    </rPh>
    <rPh sb="25" eb="26">
      <t>ケイ</t>
    </rPh>
    <rPh sb="27" eb="30">
      <t>トウキョウト</t>
    </rPh>
    <rPh sb="30" eb="34">
      <t>チヨダク</t>
    </rPh>
    <rPh sb="34" eb="35">
      <t>カスミ</t>
    </rPh>
    <rPh sb="36" eb="37">
      <t>セキ</t>
    </rPh>
    <rPh sb="46" eb="48">
      <t>カンショ</t>
    </rPh>
    <phoneticPr fontId="5"/>
  </si>
  <si>
    <t>株式会社かんぽう
大阪府大阪市西区江戸堀１－２－１４</t>
  </si>
  <si>
    <t>他官署で調達手続きを実施のため不明</t>
    <rPh sb="15" eb="17">
      <t>フメイ</t>
    </rPh>
    <phoneticPr fontId="3"/>
  </si>
  <si>
    <t>図書「政官要覧（令和4年秋号）」ほかの購入（政官要覧（令和４年秋号）565冊ほか2品目）</t>
    <rPh sb="0" eb="2">
      <t>トショ</t>
    </rPh>
    <rPh sb="3" eb="4">
      <t>セイ</t>
    </rPh>
    <rPh sb="4" eb="5">
      <t>カン</t>
    </rPh>
    <rPh sb="5" eb="7">
      <t>ヨウラン</t>
    </rPh>
    <rPh sb="8" eb="10">
      <t>レイワ</t>
    </rPh>
    <rPh sb="11" eb="12">
      <t>ネン</t>
    </rPh>
    <rPh sb="12" eb="13">
      <t>アキ</t>
    </rPh>
    <rPh sb="13" eb="14">
      <t>ゴウ</t>
    </rPh>
    <rPh sb="19" eb="21">
      <t>コウニュウ</t>
    </rPh>
    <rPh sb="22" eb="23">
      <t>セイ</t>
    </rPh>
    <rPh sb="23" eb="24">
      <t>カン</t>
    </rPh>
    <rPh sb="24" eb="26">
      <t>ヨウラン</t>
    </rPh>
    <rPh sb="27" eb="29">
      <t>レイワ</t>
    </rPh>
    <rPh sb="30" eb="31">
      <t>ネン</t>
    </rPh>
    <rPh sb="31" eb="32">
      <t>アキ</t>
    </rPh>
    <rPh sb="32" eb="33">
      <t>ゴウ</t>
    </rPh>
    <rPh sb="37" eb="38">
      <t>サツ</t>
    </rPh>
    <rPh sb="41" eb="43">
      <t>ヒンモク</t>
    </rPh>
    <phoneticPr fontId="4"/>
  </si>
  <si>
    <t>財政に関するパンフレットの版下作成、印刷製本、ホームページ掲載用データの作成及びホームページ用のＨＴＭＬデータの作成（日本の財政関係資料30,000部ほか2品目）</t>
    <rPh sb="18" eb="20">
      <t>インサツ</t>
    </rPh>
    <rPh sb="20" eb="22">
      <t>セイホン</t>
    </rPh>
    <rPh sb="38" eb="39">
      <t>オヨ</t>
    </rPh>
    <rPh sb="46" eb="47">
      <t>ヨウ</t>
    </rPh>
    <rPh sb="56" eb="58">
      <t>サクセイ</t>
    </rPh>
    <rPh sb="59" eb="61">
      <t>ニホン</t>
    </rPh>
    <rPh sb="62" eb="64">
      <t>ザイセイ</t>
    </rPh>
    <rPh sb="64" eb="66">
      <t>カンケイ</t>
    </rPh>
    <rPh sb="66" eb="68">
      <t>シリョウ</t>
    </rPh>
    <rPh sb="74" eb="75">
      <t>ブ</t>
    </rPh>
    <rPh sb="78" eb="80">
      <t>ヒンモク</t>
    </rPh>
    <phoneticPr fontId="4"/>
  </si>
  <si>
    <t>株式会社アイネット
東京都中央区銀座７－１６－２１</t>
  </si>
  <si>
    <t>「令和3年度一般会計歳入歳出決算書」ほかの編集及び印刷製本（令和3年度決算検査報告146部ほか21品目）</t>
  </si>
  <si>
    <t>独立行政法人国立印刷局
東京都港区虎ノ門２－２－５</t>
  </si>
  <si>
    <t>　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</si>
  <si>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@46,741円ほか</t>
    <rPh sb="7" eb="8">
      <t>エン</t>
    </rPh>
    <phoneticPr fontId="4"/>
  </si>
  <si>
    <t>第５６回通関士試験問題用紙の印刷製本（通関書類の作成要領その他通関手続の実務8,740部ほか3品目）</t>
  </si>
  <si>
    <t>図書「政官要覧（令和4年秋号）」ほかの購入（政官要覧（令和４年秋号）565冊ほか2品目）</t>
  </si>
  <si>
    <t>三田共用会議所空調設備ほか修繕工事
令和4年8月23日～令和4年11月30日</t>
  </si>
  <si>
    <t>支出負担行為担当官
財務省大臣官房会計課長
金森　敬
東京都千代田区霞が関３－１－１</t>
    <rPh sb="22" eb="24">
      <t>カナモリ</t>
    </rPh>
    <rPh sb="25" eb="26">
      <t>ケイ</t>
    </rPh>
    <phoneticPr fontId="14"/>
  </si>
  <si>
    <t>日産温調株式会社
東京都大田区大森北２－３－１５第１５下川ビル</t>
  </si>
  <si>
    <t>財務省本庁舎4号便所整備
令和4年8月29日～令和5年3月31日</t>
  </si>
  <si>
    <t>株式会社翔榮建設
神奈川県川崎市宮前区西野川１－２８－３３－４０５スターハイツ梶ヶ谷</t>
  </si>
  <si>
    <t>中央合同庁舎第４号館２階事務室改修工事
令和4年9月13日～令和5年3月31日</t>
    <phoneticPr fontId="14"/>
  </si>
  <si>
    <t>株式会社進興工業社
東京都荒川区東日暮里５－１０ー１０</t>
    <phoneticPr fontId="14"/>
  </si>
  <si>
    <t>関税中央分析所特殊排気設備修繕工事
令和4年9月14日～令和5年3月31日</t>
    <phoneticPr fontId="14"/>
  </si>
  <si>
    <t>オリエンタル技研工業株式会社
東京都千代田区神田錦町２－９</t>
    <rPh sb="6" eb="8">
      <t>ギケン</t>
    </rPh>
    <rPh sb="8" eb="10">
      <t>コウギョウ</t>
    </rPh>
    <rPh sb="10" eb="14">
      <t>カブシキガイシャ</t>
    </rPh>
    <phoneticPr fontId="12"/>
  </si>
  <si>
    <t>オリエンタル技研工業株式会社
東京都千代田区神田錦町２－９</t>
    <rPh sb="6" eb="8">
      <t>ギケン</t>
    </rPh>
    <rPh sb="8" eb="10">
      <t>コウギョウ</t>
    </rPh>
    <rPh sb="10" eb="14">
      <t>カブシキガイシャ</t>
    </rPh>
    <phoneticPr fontId="14"/>
  </si>
  <si>
    <t>九段第3合同庁舎電灯設備整備
令和4年9月14日～令和5年3月27日</t>
    <rPh sb="0" eb="2">
      <t>クダン</t>
    </rPh>
    <rPh sb="2" eb="3">
      <t>ダイ</t>
    </rPh>
    <rPh sb="4" eb="6">
      <t>ゴウドウ</t>
    </rPh>
    <rPh sb="6" eb="8">
      <t>チョウシャ</t>
    </rPh>
    <rPh sb="8" eb="10">
      <t>デントウ</t>
    </rPh>
    <rPh sb="10" eb="12">
      <t>セツビ</t>
    </rPh>
    <rPh sb="12" eb="14">
      <t>セイビ</t>
    </rPh>
    <phoneticPr fontId="14"/>
  </si>
  <si>
    <t>支出負担行為担当官
財務省大臣官房会計課長
金森　敬
東京都千代田区霞が関３－１－１
ほか１官署</t>
    <rPh sb="22" eb="24">
      <t>カナモリ</t>
    </rPh>
    <rPh sb="25" eb="26">
      <t>ケイ</t>
    </rPh>
    <phoneticPr fontId="14"/>
  </si>
  <si>
    <t>株式会社トーエネック
東京都豊島区巣鴨１－３－１１</t>
    <phoneticPr fontId="14"/>
  </si>
  <si>
    <t>財務省税関研修所自動制御設備整備
令和4年9月14日～令和5年3月31日</t>
  </si>
  <si>
    <t>ジョンソンコントロールズ株式会社
東京都渋谷区笹塚１－５０－１</t>
    <rPh sb="12" eb="16">
      <t>カブシキカイシャ</t>
    </rPh>
    <phoneticPr fontId="12"/>
  </si>
  <si>
    <t>ジョンソンコントロールズ株式会社
東京都渋谷区笹塚１－５０－１</t>
    <rPh sb="12" eb="16">
      <t>カブシキカイシャ</t>
    </rPh>
    <phoneticPr fontId="14"/>
  </si>
  <si>
    <t>支出負担行為担当官
財務省大臣官房会計課長
金森　敬
東京都千代田区霞が関３－１－１
ほか９官署</t>
    <rPh sb="22" eb="24">
      <t>カナモリ</t>
    </rPh>
    <rPh sb="25" eb="26">
      <t>ケイ</t>
    </rPh>
    <phoneticPr fontId="14"/>
  </si>
  <si>
    <t>中央合同庁舎第４号館非常用発電設備整備
令和4年9月28日～令和5年3月31日</t>
    <rPh sb="10" eb="17">
      <t>ヒジョウヨウハツデンセツビ</t>
    </rPh>
    <phoneticPr fontId="4"/>
  </si>
  <si>
    <t>三菱電機プラントエンジニアリング株式会社
東京都台東区東上野５－２４－８</t>
    <rPh sb="0" eb="4">
      <t>ミツビシデンキ</t>
    </rPh>
    <rPh sb="16" eb="20">
      <t>カブシキカイシャ</t>
    </rPh>
    <rPh sb="21" eb="27">
      <t>トウキョウトタイトウク</t>
    </rPh>
    <rPh sb="27" eb="30">
      <t>ヒガシウエノ</t>
    </rPh>
    <phoneticPr fontId="14"/>
  </si>
  <si>
    <t>財務省本庁舎第３受変電設備整備
令和4年9月16日～令和5年3月31日</t>
  </si>
  <si>
    <t>高野電気工業株式会社
東京都葛飾区奥戸６－１１ー２</t>
  </si>
  <si>
    <t>高野電気工業株式会社
東京都葛飾区奥戸６－１１ー２</t>
    <phoneticPr fontId="14"/>
  </si>
  <si>
    <t>一般競争入札において入札者がいない又は再度の入札を実施しても、落札者となるべき者がいないことから、会計法第29条の３第５項及び予決令第99の２に該当するため。</t>
    <phoneticPr fontId="3"/>
  </si>
  <si>
    <t>財務省本庁舎内装整備設計業務
令和4年9月14日～令和5年3月17日</t>
  </si>
  <si>
    <t>株式会社アレックス
富山県富山市下奥井１－２０ー６</t>
  </si>
  <si>
    <t>財務省本庁舎で使用する電気
令和4年10月1日～令和5年3月31日</t>
  </si>
  <si>
    <t>東京電力パワーグリッド株式会社
東京都港区芝公園２－２ー４</t>
  </si>
  <si>
    <t>令和4年9月末に現契約が終了するが、電気は行政事務の執行には欠くことのできないものであり、早急に令和4年10月以降の電気の供給者を決定する必要があるが、一般競争入札公告を行っても入札者がおらず、また小売事業者との随意契約にも至らなかったことから、電気事業法第20条第1項に基づく最終保証供給約款による電力の需給を受けざるを得ない状況にあり、緊急の必要により競争に付することができない場合にあたることから、会計法第29条の3第4項に該当する。</t>
  </si>
  <si>
    <t>基本料金単価
1,991.00円/kw月
従量料金単価その他季16.91円/kwh</t>
  </si>
  <si>
    <t>中央合同庁舎第４号館で使用する電気
令和4年10月1日～令和5年3月31日</t>
  </si>
  <si>
    <t>支出負担行為担当官
財務省大臣官房会計課長
金森　敬
東京都千代田区霞が関３－１－１
ほか９官署</t>
  </si>
  <si>
    <t>56,823,430円</t>
  </si>
  <si>
    <t>一般的な参加要件以外は指定していない（競争参加資格等）</t>
    <rPh sb="0" eb="3">
      <t>イッパンテキ</t>
    </rPh>
    <rPh sb="4" eb="6">
      <t>サンカ</t>
    </rPh>
    <rPh sb="6" eb="8">
      <t>ヨウケン</t>
    </rPh>
    <rPh sb="8" eb="10">
      <t>イガイ</t>
    </rPh>
    <rPh sb="11" eb="13">
      <t>シテイ</t>
    </rPh>
    <rPh sb="19" eb="21">
      <t>キョウソウ</t>
    </rPh>
    <rPh sb="21" eb="23">
      <t>サンカ</t>
    </rPh>
    <rPh sb="23" eb="25">
      <t>シカク</t>
    </rPh>
    <rPh sb="25" eb="26">
      <t>トウ</t>
    </rPh>
    <phoneticPr fontId="13"/>
  </si>
  <si>
    <t>不落</t>
    <rPh sb="0" eb="2">
      <t>フラク</t>
    </rPh>
    <phoneticPr fontId="4"/>
  </si>
  <si>
    <t>中央合同庁舎第４号館２階事務室改修工事
令和4年9月13日～令和5年3月31日</t>
  </si>
  <si>
    <t>株式会社進興工業社
東京都荒川区東日暮里５－１０ー１０</t>
  </si>
  <si>
    <t>関税中央分析所特殊排気設備修繕工事
令和4年9月14日～令和5年3月31日</t>
  </si>
  <si>
    <t>財政融資資金電算機処理システムのプログラム改修業務　一式　</t>
  </si>
  <si>
    <t>富士通株式会社
神奈川県川崎市中原区上小田中４－１－１</t>
  </si>
  <si>
    <t>財政融資資金電算機処理システムのプログラム改修業務　一式　</t>
    <phoneticPr fontId="3"/>
  </si>
  <si>
    <t>5.2.作業要員に求める資格等の要件
(1)統括責任者
　統括責任者は、情報処理業務（システム開発・運用等）の経験（10年以上）を有すること。また、プロジェクト管理経験（10年以上であること、または同等の知識・スキルを持つこと）を有するとともに、本システムと同等規模以上のシステムの開発・導入又は運用保守をプロジェクトマネージャーとして一貫して実施した経験があること。
　更に、以下の資格のいずれかを有していること、または同等の知識・スキルを持つこと。
・「情報処理の促進に関する法律」に基づいて行われる情報処理技術者試験のプロジェクトマネージャ試験合格者
・プロジェクトマネジメントプロフェッショナル（PMP）試験の合格者
(2)プロジェクトリーダ
　プロジェクトリーダは、情報処理業務の経験（5年以上）を有すること。
　また、プロジェクト管理経験（5年以上であること、または同等の知識・スキルを持つこと）を有するとともに、本システムと同等規模以上のシステム開発・導入又は運用保守に携わった経験があること。
 更に、以下の資格のいずれかを有していること、または同等の知識・スキルを持つこと。
・「情報処理の促進に関する法律」に基づいて行われる情報処理技術者試験のプロジェクトマネージャ試験合格者</t>
    <rPh sb="4" eb="6">
      <t>サギョウ</t>
    </rPh>
    <rPh sb="6" eb="8">
      <t>ヨウイン</t>
    </rPh>
    <rPh sb="9" eb="10">
      <t>モト</t>
    </rPh>
    <rPh sb="12" eb="14">
      <t>シカク</t>
    </rPh>
    <rPh sb="14" eb="15">
      <t>ナド</t>
    </rPh>
    <rPh sb="16" eb="18">
      <t>ヨウケン</t>
    </rPh>
    <rPh sb="22" eb="24">
      <t>トウカツ</t>
    </rPh>
    <rPh sb="24" eb="27">
      <t>セキニンシャ</t>
    </rPh>
    <rPh sb="29" eb="31">
      <t>トウカツ</t>
    </rPh>
    <rPh sb="31" eb="34">
      <t>セキニンシャ</t>
    </rPh>
    <rPh sb="36" eb="40">
      <t>ジョウホウショリ</t>
    </rPh>
    <rPh sb="40" eb="42">
      <t>ギョウム</t>
    </rPh>
    <rPh sb="47" eb="49">
      <t>カイハツ</t>
    </rPh>
    <rPh sb="50" eb="52">
      <t>ウンヨウ</t>
    </rPh>
    <rPh sb="52" eb="53">
      <t>ナド</t>
    </rPh>
    <rPh sb="55" eb="57">
      <t>ケイケン</t>
    </rPh>
    <rPh sb="60" eb="61">
      <t>ネン</t>
    </rPh>
    <rPh sb="61" eb="63">
      <t>イジョウ</t>
    </rPh>
    <rPh sb="65" eb="66">
      <t>ユウ</t>
    </rPh>
    <rPh sb="80" eb="84">
      <t>カンリケイケン</t>
    </rPh>
    <rPh sb="87" eb="90">
      <t>ネンイジョウ</t>
    </rPh>
    <rPh sb="99" eb="101">
      <t>ドウトウ</t>
    </rPh>
    <rPh sb="102" eb="104">
      <t>チシキ</t>
    </rPh>
    <rPh sb="109" eb="110">
      <t>モ</t>
    </rPh>
    <rPh sb="115" eb="116">
      <t>ユウ</t>
    </rPh>
    <rPh sb="123" eb="124">
      <t>ホン</t>
    </rPh>
    <rPh sb="129" eb="131">
      <t>ドウトウ</t>
    </rPh>
    <rPh sb="131" eb="135">
      <t>キボイジョウ</t>
    </rPh>
    <rPh sb="141" eb="143">
      <t>カイハツ</t>
    </rPh>
    <rPh sb="144" eb="146">
      <t>ドウニュウ</t>
    </rPh>
    <rPh sb="146" eb="147">
      <t>マタ</t>
    </rPh>
    <rPh sb="148" eb="150">
      <t>ウンヨウ</t>
    </rPh>
    <rPh sb="150" eb="152">
      <t>ホシュ</t>
    </rPh>
    <rPh sb="186" eb="187">
      <t>サラ</t>
    </rPh>
    <rPh sb="189" eb="191">
      <t>イカ</t>
    </rPh>
    <rPh sb="192" eb="194">
      <t>シカク</t>
    </rPh>
    <rPh sb="200" eb="201">
      <t>ユウ</t>
    </rPh>
    <rPh sb="211" eb="213">
      <t>ドウトウ</t>
    </rPh>
    <rPh sb="214" eb="216">
      <t>チシキ</t>
    </rPh>
    <rPh sb="221" eb="222">
      <t>モ</t>
    </rPh>
    <rPh sb="229" eb="233">
      <t>ジョウホウショリ</t>
    </rPh>
    <rPh sb="234" eb="236">
      <t>ソクシン</t>
    </rPh>
    <rPh sb="237" eb="238">
      <t>カン</t>
    </rPh>
    <rPh sb="240" eb="242">
      <t>ホウリツ</t>
    </rPh>
    <rPh sb="244" eb="245">
      <t>モト</t>
    </rPh>
    <rPh sb="248" eb="249">
      <t>オコナ</t>
    </rPh>
    <rPh sb="252" eb="256">
      <t>ジョウホウショリ</t>
    </rPh>
    <rPh sb="256" eb="259">
      <t>ギジュツシャ</t>
    </rPh>
    <rPh sb="259" eb="261">
      <t>シケン</t>
    </rPh>
    <rPh sb="273" eb="275">
      <t>シケン</t>
    </rPh>
    <rPh sb="275" eb="278">
      <t>ゴウカクシャ</t>
    </rPh>
    <rPh sb="306" eb="308">
      <t>シケン</t>
    </rPh>
    <rPh sb="309" eb="312">
      <t>ゴウカクシャ</t>
    </rPh>
    <phoneticPr fontId="3"/>
  </si>
  <si>
    <t>・プロジェクトマネジメントプロフェッショナル（PMP）試験の合格者
(3)グループリーダ
　グループリーダは、情報処理業務の経験（5年以上）を有すること。また、開発内容の作業実施に必要な業務知識・スキルを有すること。
8.2.受注実績
　受託者は、本システムと同様又は類似のシステム開発の受注実績を有すること。
　また、本業務に必要な業務及びシステム関連知識、十分なシステム設計・開発能力、プロジェクト管理能力を有し、本調達と同等規模のシステム設計・開発業務の受注実績を、本業務の実施組織・部門が自らの受注実績として有していること。
　具体的にはこれまでに、以下の示す特徴を持つシステムの受注実績を複数有していること。ただし、システムの設計、開発及び導入の受注実績については、システムの受託者から委託、委任、代理又は下請けされたものではないこと。
・本調達と同等規模の設計、開発及び導入業務
・複数かつ異機種のシステムを接続した統合システム
・貸付金等の管理を行うシステム
・電子署名を行うシステム
・政府機関または民間金融機関等が所管するシステム</t>
    <phoneticPr fontId="3"/>
  </si>
  <si>
    <t>株式会社ハップ
東京都江戸川区松江1丁目11番3号</t>
    <phoneticPr fontId="3"/>
  </si>
  <si>
    <t xml:space="preserve">
単価契約
予定調達総額51,999,201円</t>
    <rPh sb="1" eb="3">
      <t>タンカ</t>
    </rPh>
    <rPh sb="3" eb="5">
      <t>ケイヤク</t>
    </rPh>
    <rPh sb="6" eb="12">
      <t>ヨテイチョウタツソウガク</t>
    </rPh>
    <rPh sb="22" eb="23">
      <t>エン</t>
    </rPh>
    <phoneticPr fontId="3"/>
  </si>
  <si>
    <t>単価契約
予定調達総額
67,977,490円</t>
    <rPh sb="0" eb="2">
      <t>タンカ</t>
    </rPh>
    <rPh sb="2" eb="4">
      <t>ケイヤク</t>
    </rPh>
    <rPh sb="5" eb="7">
      <t>ヨテイ</t>
    </rPh>
    <rPh sb="7" eb="9">
      <t>チョウタツ</t>
    </rPh>
    <rPh sb="9" eb="11">
      <t>ソウガク</t>
    </rPh>
    <rPh sb="22" eb="23">
      <t>エン</t>
    </rPh>
    <phoneticPr fontId="3"/>
  </si>
  <si>
    <t>単価契約
予定調達総額
56,823,430円
分担契約
分担額
9,659,983円</t>
    <rPh sb="0" eb="2">
      <t>タンカ</t>
    </rPh>
    <rPh sb="2" eb="4">
      <t>ケイヤク</t>
    </rPh>
    <rPh sb="5" eb="7">
      <t>ヨテイ</t>
    </rPh>
    <rPh sb="7" eb="9">
      <t>チョウタツ</t>
    </rPh>
    <rPh sb="9" eb="11">
      <t>ソウガク</t>
    </rPh>
    <rPh sb="22" eb="23">
      <t>エン</t>
    </rPh>
    <rPh sb="25" eb="29">
      <t>ブンタンケイヤク</t>
    </rPh>
    <rPh sb="30" eb="33">
      <t>ブンタンガク</t>
    </rPh>
    <rPh sb="43" eb="44">
      <t>エン</t>
    </rPh>
    <phoneticPr fontId="13"/>
  </si>
  <si>
    <t>分担契約
契約総額
63,800,000円</t>
    <rPh sb="0" eb="4">
      <t>ブンタンケイヤク</t>
    </rPh>
    <rPh sb="5" eb="7">
      <t>ケイヤク</t>
    </rPh>
    <rPh sb="7" eb="9">
      <t>ソウガク</t>
    </rPh>
    <rPh sb="20" eb="21">
      <t>エン</t>
    </rPh>
    <phoneticPr fontId="15"/>
  </si>
  <si>
    <t>分担契約
契約総額
53,790,000円</t>
    <rPh sb="0" eb="4">
      <t>ブンタンケイヤク</t>
    </rPh>
    <rPh sb="5" eb="7">
      <t>ケイヤク</t>
    </rPh>
    <rPh sb="7" eb="8">
      <t>ソウ</t>
    </rPh>
    <rPh sb="8" eb="9">
      <t>ガク</t>
    </rPh>
    <rPh sb="20" eb="21">
      <t>エン</t>
    </rPh>
    <phoneticPr fontId="15"/>
  </si>
  <si>
    <t>分担契約
契約総額
15,400,000円</t>
    <rPh sb="0" eb="4">
      <t>ブンタンケイヤク</t>
    </rPh>
    <rPh sb="5" eb="7">
      <t>ケイヤク</t>
    </rPh>
    <rPh sb="7" eb="9">
      <t>ソウガク</t>
    </rPh>
    <rPh sb="20" eb="21">
      <t>エン</t>
    </rPh>
    <phoneticPr fontId="15"/>
  </si>
  <si>
    <t>分担契約
契約総額10,916,554円</t>
    <rPh sb="0" eb="2">
      <t>ブンタン</t>
    </rPh>
    <rPh sb="2" eb="4">
      <t>ケイヤク</t>
    </rPh>
    <rPh sb="5" eb="7">
      <t>ケイヤク</t>
    </rPh>
    <rPh sb="7" eb="9">
      <t>ソウガク</t>
    </rPh>
    <rPh sb="9" eb="10">
      <t>テイガク</t>
    </rPh>
    <rPh sb="19" eb="20">
      <t>エン</t>
    </rPh>
    <phoneticPr fontId="3"/>
  </si>
  <si>
    <t>分担契約
契約総額
3,044,855円</t>
    <rPh sb="0" eb="2">
      <t>ブンタン</t>
    </rPh>
    <rPh sb="2" eb="4">
      <t>ケイヤク</t>
    </rPh>
    <rPh sb="5" eb="7">
      <t>ケイヤク</t>
    </rPh>
    <rPh sb="7" eb="9">
      <t>ソウガク</t>
    </rPh>
    <rPh sb="19" eb="20">
      <t>エン</t>
    </rPh>
    <phoneticPr fontId="3"/>
  </si>
  <si>
    <t>（部局名：大臣官房会計課)</t>
    <rPh sb="1" eb="3">
      <t>ブキョク</t>
    </rPh>
    <rPh sb="3" eb="4">
      <t>メイ</t>
    </rPh>
    <rPh sb="5" eb="7">
      <t>ダイジン</t>
    </rPh>
    <rPh sb="7" eb="9">
      <t>カンボウ</t>
    </rPh>
    <rPh sb="9" eb="12">
      <t>カイケイカ</t>
    </rPh>
    <phoneticPr fontId="3"/>
  </si>
  <si>
    <t>（部局名：大臣官房会計課）</t>
    <rPh sb="1" eb="3">
      <t>ブキョク</t>
    </rPh>
    <rPh sb="3" eb="4">
      <t>メイ</t>
    </rPh>
    <rPh sb="5" eb="7">
      <t>ダイジン</t>
    </rPh>
    <rPh sb="7" eb="9">
      <t>カンボウ</t>
    </rPh>
    <rPh sb="9" eb="12">
      <t>カイケイカ</t>
    </rPh>
    <phoneticPr fontId="3"/>
  </si>
  <si>
    <t>中央合同庁舎第４号館第１特別会議室ほか整備
令和4年9月14日～令和5年3月24日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</si>
</sst>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quot;円&quot;;[Red]\-#,##0&quot;円&quot;"/>
    <numFmt numFmtId="178" formatCode="0.0%"/>
    <numFmt numFmtId="179" formatCode="#,##0_ "/>
    <numFmt numFmtId="180" formatCode="#,##0&quot;円&quot;"/>
    <numFmt numFmtId="181" formatCode="0_);[Red]\(0\)"/>
    <numFmt numFmtId="182" formatCode="#,##0&quot;円&quot;_);[Red]\(&quot;¥&quot;#,##0\)"/>
    <numFmt numFmtId="183" formatCode="0_ "/>
    <numFmt numFmtId="184" formatCode="[&lt;43586]\ ggge&quot;年&quot;m&quot;月&quot;d&quot;日&quot;;[&lt;43831]&quot;令和元年&quot;m&quot;月&quot;d&quot;日&quot;;ggge&quot;年&quot;m&quot;月&quot;d&quot;日&quot;\ "/>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2"/>
      <name val="ＭＳ 明朝"/>
      <family val="1"/>
      <charset val="128"/>
    </font>
    <font>
      <sz val="12"/>
      <color indexed="8"/>
      <name val="ＭＳ 明朝"/>
      <family val="1"/>
      <charset val="128"/>
    </font>
    <font>
      <sz val="12"/>
      <name val="ＭＳ Ｐゴシック"/>
      <family val="3"/>
      <charset val="128"/>
    </font>
    <font>
      <sz val="14"/>
      <name val="ＭＳ 明朝"/>
      <family val="1"/>
      <charset val="128"/>
    </font>
    <font>
      <sz val="11"/>
      <color theme="1"/>
      <name val="ＭＳ Ｐゴシック"/>
      <family val="3"/>
      <charset val="128"/>
      <scheme val="minor"/>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3"/>
      <charset val="128"/>
      <scheme val="minor"/>
    </font>
    <font>
      <b/>
      <sz val="15"/>
      <color indexed="56"/>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8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5" fillId="0" borderId="2" xfId="5" applyFont="1" applyBorder="1" applyAlignment="1">
      <alignment vertical="center" wrapText="1"/>
    </xf>
    <xf numFmtId="58" fontId="5" fillId="0" borderId="2" xfId="5" applyNumberFormat="1" applyFont="1" applyBorder="1" applyAlignment="1">
      <alignment horizontal="left" vertical="center" wrapText="1"/>
    </xf>
    <xf numFmtId="0" fontId="5" fillId="0" borderId="0" xfId="5" applyFont="1" applyAlignment="1">
      <alignment vertical="center" wrapText="1"/>
    </xf>
    <xf numFmtId="0" fontId="7" fillId="0" borderId="1" xfId="6" applyFont="1" applyBorder="1" applyAlignment="1">
      <alignment vertical="center" wrapText="1"/>
    </xf>
    <xf numFmtId="0" fontId="8" fillId="0" borderId="1" xfId="7" applyFont="1" applyBorder="1" applyAlignment="1">
      <alignment vertical="center" wrapText="1"/>
    </xf>
    <xf numFmtId="176" fontId="8" fillId="0" borderId="1" xfId="7" applyNumberFormat="1" applyFont="1" applyBorder="1" applyAlignment="1">
      <alignment horizontal="center" vertical="center" wrapText="1"/>
    </xf>
    <xf numFmtId="179" fontId="8" fillId="0" borderId="1" xfId="7" applyNumberFormat="1" applyFont="1" applyBorder="1" applyAlignment="1">
      <alignment horizontal="center" vertical="center" wrapText="1"/>
    </xf>
    <xf numFmtId="177" fontId="8" fillId="0" borderId="1" xfId="2" applyNumberFormat="1" applyFont="1" applyFill="1" applyBorder="1" applyAlignment="1">
      <alignment horizontal="center" vertical="center" wrapText="1" shrinkToFit="1"/>
    </xf>
    <xf numFmtId="178" fontId="8" fillId="0" borderId="1" xfId="1" applyNumberFormat="1" applyFont="1" applyFill="1" applyBorder="1" applyAlignment="1">
      <alignment horizontal="center" vertical="center" wrapText="1"/>
    </xf>
    <xf numFmtId="181" fontId="7" fillId="0" borderId="1" xfId="5" applyNumberFormat="1" applyFont="1" applyBorder="1" applyAlignment="1">
      <alignment horizontal="center" vertical="center" wrapText="1"/>
    </xf>
    <xf numFmtId="0" fontId="7" fillId="0" borderId="1" xfId="5" applyFont="1" applyBorder="1" applyAlignment="1">
      <alignment vertical="center" wrapText="1"/>
    </xf>
    <xf numFmtId="0" fontId="7" fillId="0" borderId="0" xfId="5"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10" fillId="0" borderId="0" xfId="0" applyFont="1">
      <alignment vertical="center"/>
    </xf>
    <xf numFmtId="181" fontId="8" fillId="0" borderId="1" xfId="7" applyNumberFormat="1" applyFont="1" applyBorder="1" applyAlignment="1">
      <alignment horizontal="center" vertical="center" wrapText="1"/>
    </xf>
    <xf numFmtId="182" fontId="7" fillId="0" borderId="1" xfId="5" applyNumberFormat="1" applyFont="1" applyBorder="1" applyAlignment="1">
      <alignment horizontal="center" vertical="center" wrapText="1"/>
    </xf>
    <xf numFmtId="178" fontId="7" fillId="0" borderId="1" xfId="5" applyNumberFormat="1" applyFont="1" applyBorder="1" applyAlignment="1">
      <alignment horizontal="center" vertical="center" wrapText="1"/>
    </xf>
    <xf numFmtId="0" fontId="7" fillId="0" borderId="1" xfId="5" applyFont="1" applyBorder="1" applyAlignment="1">
      <alignment horizontal="left" vertical="center" wrapText="1"/>
    </xf>
    <xf numFmtId="58" fontId="7" fillId="0" borderId="1" xfId="5" applyNumberFormat="1" applyFont="1" applyBorder="1" applyAlignment="1">
      <alignment horizontal="center" vertical="center" wrapText="1"/>
    </xf>
    <xf numFmtId="0" fontId="7" fillId="0" borderId="1" xfId="5" applyFont="1" applyBorder="1" applyAlignment="1">
      <alignment horizontal="center" vertical="center" wrapText="1"/>
    </xf>
    <xf numFmtId="177" fontId="7" fillId="0" borderId="1" xfId="4" applyNumberFormat="1" applyFont="1" applyBorder="1" applyAlignment="1">
      <alignment horizontal="center"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83" fontId="7"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180" fontId="8" fillId="0" borderId="1" xfId="0" applyNumberFormat="1" applyFont="1" applyBorder="1" applyAlignment="1">
      <alignment horizontal="center" vertical="center" wrapText="1"/>
    </xf>
    <xf numFmtId="178" fontId="8" fillId="0" borderId="1" xfId="0" applyNumberFormat="1" applyFont="1" applyBorder="1" applyAlignment="1">
      <alignment horizontal="center" vertical="center" wrapText="1"/>
    </xf>
    <xf numFmtId="178" fontId="8" fillId="0" borderId="1" xfId="1" applyNumberFormat="1" applyFont="1" applyBorder="1" applyAlignment="1">
      <alignment horizontal="center" vertical="center" wrapText="1"/>
    </xf>
    <xf numFmtId="0" fontId="7" fillId="0" borderId="2" xfId="5" applyFont="1" applyBorder="1" applyAlignment="1">
      <alignment vertical="center" wrapText="1"/>
    </xf>
    <xf numFmtId="58" fontId="7" fillId="0" borderId="2" xfId="5" applyNumberFormat="1" applyFont="1" applyBorder="1" applyAlignment="1">
      <alignment horizontal="left" vertical="center" wrapText="1"/>
    </xf>
    <xf numFmtId="49" fontId="7" fillId="0" borderId="1" xfId="5" applyNumberFormat="1" applyFont="1" applyBorder="1" applyAlignment="1">
      <alignment horizontal="center" vertical="center" wrapText="1"/>
    </xf>
    <xf numFmtId="181" fontId="7" fillId="0" borderId="1" xfId="6" applyNumberFormat="1" applyFont="1" applyBorder="1" applyAlignment="1">
      <alignment horizontal="center" vertical="center" wrapText="1"/>
    </xf>
    <xf numFmtId="0" fontId="8" fillId="0" borderId="1" xfId="0" applyFont="1" applyBorder="1" applyAlignment="1">
      <alignment horizontal="center" vertical="center" wrapText="1"/>
    </xf>
    <xf numFmtId="178" fontId="8" fillId="0" borderId="3" xfId="1" applyNumberFormat="1" applyFont="1" applyFill="1" applyBorder="1" applyAlignment="1">
      <alignment horizontal="center" vertical="center" wrapText="1"/>
    </xf>
    <xf numFmtId="177" fontId="8" fillId="0" borderId="1" xfId="3" applyNumberFormat="1" applyFont="1" applyFill="1" applyBorder="1" applyAlignment="1">
      <alignment horizontal="center" vertical="center" wrapText="1" shrinkToFit="1"/>
    </xf>
    <xf numFmtId="177" fontId="7" fillId="0" borderId="1" xfId="3" applyNumberFormat="1" applyFont="1" applyFill="1" applyBorder="1" applyAlignment="1" applyProtection="1">
      <alignment horizontal="center" vertical="center" wrapText="1"/>
      <protection locked="0"/>
    </xf>
    <xf numFmtId="177" fontId="7" fillId="0" borderId="1" xfId="3" quotePrefix="1" applyNumberFormat="1" applyFont="1" applyFill="1" applyBorder="1" applyAlignment="1" applyProtection="1">
      <alignment horizontal="center" vertical="center"/>
      <protection locked="0"/>
    </xf>
    <xf numFmtId="181" fontId="7" fillId="0" borderId="1" xfId="3" applyNumberFormat="1" applyFont="1" applyFill="1" applyBorder="1" applyAlignment="1" applyProtection="1">
      <alignment horizontal="center" vertical="center" wrapText="1"/>
      <protection locked="0"/>
    </xf>
    <xf numFmtId="181" fontId="7" fillId="0" borderId="1" xfId="3" applyNumberFormat="1" applyFont="1" applyFill="1" applyBorder="1" applyAlignment="1" applyProtection="1">
      <alignment horizontal="center" vertical="center"/>
      <protection locked="0"/>
    </xf>
    <xf numFmtId="178" fontId="8" fillId="0" borderId="1" xfId="3" applyNumberFormat="1" applyFont="1" applyFill="1" applyBorder="1" applyAlignment="1">
      <alignment horizontal="center" vertical="center" wrapText="1"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7" applyFont="1" applyBorder="1" applyAlignment="1" applyProtection="1">
      <alignment vertical="center" wrapText="1"/>
      <protection locked="0"/>
    </xf>
    <xf numFmtId="176" fontId="7" fillId="0" borderId="1" xfId="8" applyNumberFormat="1" applyFont="1" applyBorder="1" applyAlignment="1" applyProtection="1">
      <alignment horizontal="center" vertical="center" wrapText="1"/>
      <protection locked="0"/>
    </xf>
    <xf numFmtId="181" fontId="7" fillId="0" borderId="1" xfId="7" applyNumberFormat="1" applyFont="1" applyBorder="1" applyAlignment="1" applyProtection="1">
      <alignment horizontal="center" vertical="center" wrapText="1"/>
      <protection locked="0"/>
    </xf>
    <xf numFmtId="184" fontId="8" fillId="0" borderId="1" xfId="7" applyNumberFormat="1" applyFont="1" applyBorder="1" applyAlignment="1">
      <alignment horizontal="center" vertical="center" shrinkToFit="1"/>
    </xf>
    <xf numFmtId="184" fontId="8" fillId="0" borderId="1" xfId="7" applyNumberFormat="1" applyFont="1" applyBorder="1" applyAlignment="1">
      <alignment horizontal="center" vertical="center" wrapText="1"/>
    </xf>
    <xf numFmtId="181" fontId="7" fillId="0" borderId="1" xfId="9" applyNumberFormat="1" applyFont="1" applyBorder="1" applyAlignment="1">
      <alignment horizontal="center" vertical="center" wrapText="1"/>
    </xf>
    <xf numFmtId="0" fontId="7" fillId="0" borderId="1" xfId="9" applyFont="1" applyBorder="1" applyAlignment="1">
      <alignment horizontal="center" vertical="center" wrapText="1"/>
    </xf>
    <xf numFmtId="178" fontId="7" fillId="0" borderId="1" xfId="9" applyNumberFormat="1" applyFont="1" applyBorder="1" applyAlignment="1">
      <alignment horizontal="center" vertical="center" wrapText="1"/>
    </xf>
    <xf numFmtId="176" fontId="7" fillId="0" borderId="3" xfId="8" applyNumberFormat="1" applyFont="1" applyBorder="1" applyAlignment="1" applyProtection="1">
      <alignment horizontal="center" vertical="center" wrapText="1"/>
      <protection locked="0"/>
    </xf>
    <xf numFmtId="0" fontId="7" fillId="0" borderId="3" xfId="7" applyFont="1" applyBorder="1" applyAlignment="1" applyProtection="1">
      <alignment vertical="center" wrapText="1"/>
      <protection locked="0"/>
    </xf>
    <xf numFmtId="0" fontId="7" fillId="0" borderId="1" xfId="9" applyFont="1" applyBorder="1" applyAlignment="1">
      <alignment horizontal="left" vertical="center" wrapText="1"/>
    </xf>
    <xf numFmtId="0" fontId="7" fillId="0" borderId="1" xfId="4" applyFont="1" applyBorder="1" applyAlignment="1">
      <alignment horizontal="left" vertical="center" wrapText="1"/>
    </xf>
    <xf numFmtId="3" fontId="7" fillId="0" borderId="0" xfId="5" applyNumberFormat="1" applyFont="1" applyAlignment="1">
      <alignment vertical="center" wrapText="1"/>
    </xf>
    <xf numFmtId="3" fontId="7" fillId="0" borderId="0" xfId="0" applyNumberFormat="1" applyFont="1" applyAlignment="1">
      <alignment horizontal="center" vertical="center" wrapText="1"/>
    </xf>
    <xf numFmtId="0" fontId="10"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9" fillId="0" borderId="0" xfId="0" applyFont="1">
      <alignment vertical="center"/>
    </xf>
    <xf numFmtId="0" fontId="7" fillId="0" borderId="0" xfId="0" applyFont="1" applyAlignment="1">
      <alignment vertical="center" wrapText="1"/>
    </xf>
    <xf numFmtId="0" fontId="7" fillId="0" borderId="2" xfId="0" applyFont="1" applyBorder="1">
      <alignment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178" fontId="7" fillId="0" borderId="4" xfId="5" applyNumberFormat="1" applyFont="1" applyBorder="1" applyAlignment="1">
      <alignment horizontal="center" vertical="center" wrapText="1"/>
    </xf>
    <xf numFmtId="178" fontId="7" fillId="0" borderId="3" xfId="5" applyNumberFormat="1" applyFont="1" applyBorder="1" applyAlignment="1">
      <alignment horizontal="center" vertical="center" wrapText="1"/>
    </xf>
    <xf numFmtId="177" fontId="8" fillId="0" borderId="4" xfId="2" applyNumberFormat="1" applyFont="1" applyFill="1" applyBorder="1" applyAlignment="1">
      <alignment horizontal="center" vertical="center" wrapText="1" shrinkToFit="1"/>
    </xf>
    <xf numFmtId="177" fontId="8" fillId="0" borderId="3" xfId="2" applyNumberFormat="1" applyFont="1" applyFill="1" applyBorder="1" applyAlignment="1">
      <alignment horizontal="center" vertical="center" wrapText="1" shrinkToFit="1"/>
    </xf>
    <xf numFmtId="182" fontId="7" fillId="0" borderId="4" xfId="5" applyNumberFormat="1" applyFont="1" applyBorder="1" applyAlignment="1">
      <alignment horizontal="center" vertical="center" wrapText="1"/>
    </xf>
    <xf numFmtId="182" fontId="7" fillId="0" borderId="3" xfId="5" applyNumberFormat="1" applyFont="1" applyBorder="1" applyAlignment="1">
      <alignment horizontal="center" vertical="center" wrapText="1"/>
    </xf>
    <xf numFmtId="179" fontId="8" fillId="0" borderId="4" xfId="7" applyNumberFormat="1" applyFont="1" applyBorder="1" applyAlignment="1">
      <alignment horizontal="center" vertical="center" wrapText="1"/>
    </xf>
    <xf numFmtId="179" fontId="8" fillId="0" borderId="3" xfId="7" applyNumberFormat="1" applyFont="1" applyBorder="1" applyAlignment="1">
      <alignment horizontal="center" vertical="center" wrapText="1"/>
    </xf>
    <xf numFmtId="181" fontId="7" fillId="0" borderId="4" xfId="6" applyNumberFormat="1" applyFont="1" applyBorder="1" applyAlignment="1">
      <alignment horizontal="center" vertical="center" wrapText="1"/>
    </xf>
    <xf numFmtId="181" fontId="7" fillId="0" borderId="3" xfId="6" applyNumberFormat="1" applyFont="1" applyBorder="1" applyAlignment="1">
      <alignment horizontal="center" vertical="center" wrapText="1"/>
    </xf>
    <xf numFmtId="0" fontId="7" fillId="0" borderId="4" xfId="6" applyFont="1" applyBorder="1" applyAlignment="1">
      <alignment horizontal="left" vertical="center" wrapText="1"/>
    </xf>
    <xf numFmtId="0" fontId="7" fillId="0" borderId="3" xfId="6" applyFont="1" applyBorder="1" applyAlignment="1">
      <alignment horizontal="left" vertical="center" wrapText="1"/>
    </xf>
    <xf numFmtId="176" fontId="8" fillId="0" borderId="4" xfId="7" applyNumberFormat="1" applyFont="1" applyBorder="1" applyAlignment="1">
      <alignment horizontal="center" vertical="center" wrapText="1"/>
    </xf>
    <xf numFmtId="176" fontId="8" fillId="0" borderId="3" xfId="7" applyNumberFormat="1" applyFont="1" applyBorder="1" applyAlignment="1">
      <alignment horizontal="center" vertical="center" wrapText="1"/>
    </xf>
  </cellXfs>
  <cellStyles count="10">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9" xr:uid="{3E35FA72-7124-4DED-9B55-F26928ED57B5}"/>
    <cellStyle name="標準_１６７調査票４案件best100（再検討）0914提出用" xfId="5" xr:uid="{00000000-0005-0000-0000-000005000000}"/>
    <cellStyle name="標準_23.4月" xfId="6" xr:uid="{00000000-0005-0000-0000-000006000000}"/>
    <cellStyle name="標準_別紙３" xfId="7" xr:uid="{00000000-0005-0000-0000-000007000000}"/>
    <cellStyle name="標準_別紙３ 2" xfId="8" xr:uid="{3EDF18E8-6EED-4F67-8E74-E718919FB74E}"/>
  </cellStyles>
  <dxfs count="8">
    <dxf>
      <fill>
        <patternFill>
          <bgColor theme="5" tint="0.3999450666829432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12304;&#32076;&#29702;&#29677;&#12305;/&#32076;&#29702;&#32207;&#25324;&#20418;/&#20837;&#26413;&#31561;&#30435;&#35222;&#22996;&#21729;&#20250;/&#21508;&#24180;&#24230;&#20250;&#35696;/30&#24180;&#24230;&#31532;3&#22238;/02&#22865;&#32004;&#19968;&#35239;&#34920;/&#20250;&#35336;&#35506;/&#12304;10-12&#12305;2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10-12&#12305;2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17"/>
  <sheetViews>
    <sheetView tabSelected="1" view="pageBreakPreview" zoomScale="70" zoomScaleNormal="100" zoomScaleSheetLayoutView="70" workbookViewId="0">
      <pane ySplit="5" topLeftCell="A6" activePane="bottomLeft" state="frozen"/>
      <selection pane="bottomLeft" activeCell="A5" sqref="A5"/>
    </sheetView>
  </sheetViews>
  <sheetFormatPr defaultColWidth="9" defaultRowHeight="13.5" x14ac:dyDescent="0.15"/>
  <cols>
    <col min="1" max="1" width="27.5" style="1" customWidth="1"/>
    <col min="2" max="2" width="27.25" style="2" customWidth="1"/>
    <col min="3" max="3" width="20.625" style="1" customWidth="1"/>
    <col min="4" max="4" width="27.25" style="1" customWidth="1"/>
    <col min="5" max="5" width="19.875" style="1" bestFit="1" customWidth="1"/>
    <col min="6" max="6" width="17.625" style="1" customWidth="1"/>
    <col min="7" max="7" width="19.875" style="2" customWidth="1"/>
    <col min="8" max="8" width="19.875" style="1" customWidth="1"/>
    <col min="9" max="9" width="9.375" style="1" customWidth="1"/>
    <col min="10" max="10" width="6.375" style="1" customWidth="1"/>
    <col min="11" max="11" width="14.375" style="1" customWidth="1"/>
    <col min="12" max="12" width="9" style="1" customWidth="1"/>
    <col min="13" max="13" width="9" style="1"/>
    <col min="14" max="14" width="10.875" style="1" bestFit="1" customWidth="1"/>
    <col min="15" max="16384" width="9" style="1"/>
  </cols>
  <sheetData>
    <row r="1" spans="1:14" ht="14.25" x14ac:dyDescent="0.15">
      <c r="A1" s="19" t="s">
        <v>18</v>
      </c>
    </row>
    <row r="2" spans="1:14" ht="17.25" x14ac:dyDescent="0.15">
      <c r="A2" s="66" t="s">
        <v>14</v>
      </c>
      <c r="B2" s="66"/>
      <c r="C2" s="66"/>
      <c r="D2" s="66"/>
      <c r="E2" s="66"/>
      <c r="F2" s="66"/>
      <c r="G2" s="66"/>
      <c r="H2" s="66"/>
      <c r="I2" s="66"/>
      <c r="J2" s="66"/>
      <c r="K2" s="66"/>
    </row>
    <row r="4" spans="1:14" s="19" customFormat="1" ht="21" customHeight="1" x14ac:dyDescent="0.15">
      <c r="A4" s="19" t="s">
        <v>177</v>
      </c>
      <c r="B4" s="20"/>
      <c r="G4" s="20"/>
      <c r="K4" s="21" t="s">
        <v>37</v>
      </c>
    </row>
    <row r="5" spans="1:14" s="18" customFormat="1" ht="86.25" customHeight="1" x14ac:dyDescent="0.15">
      <c r="A5" s="16" t="s">
        <v>28</v>
      </c>
      <c r="B5" s="16" t="s">
        <v>0</v>
      </c>
      <c r="C5" s="17" t="s">
        <v>3</v>
      </c>
      <c r="D5" s="16" t="s">
        <v>26</v>
      </c>
      <c r="E5" s="17" t="s">
        <v>24</v>
      </c>
      <c r="F5" s="16" t="s">
        <v>27</v>
      </c>
      <c r="G5" s="17" t="s">
        <v>5</v>
      </c>
      <c r="H5" s="17" t="s">
        <v>1</v>
      </c>
      <c r="I5" s="17" t="s">
        <v>6</v>
      </c>
      <c r="J5" s="17" t="s">
        <v>19</v>
      </c>
      <c r="K5" s="17" t="s">
        <v>2</v>
      </c>
    </row>
    <row r="6" spans="1:14" s="15" customFormat="1" ht="120.6" customHeight="1" x14ac:dyDescent="0.15">
      <c r="A6" s="62" t="s">
        <v>126</v>
      </c>
      <c r="B6" s="52" t="s">
        <v>127</v>
      </c>
      <c r="C6" s="56">
        <v>44796</v>
      </c>
      <c r="D6" s="16" t="s">
        <v>128</v>
      </c>
      <c r="E6" s="57">
        <v>8010801009347</v>
      </c>
      <c r="F6" s="58" t="s">
        <v>41</v>
      </c>
      <c r="G6" s="44">
        <v>7495400</v>
      </c>
      <c r="H6" s="44">
        <v>3960000</v>
      </c>
      <c r="I6" s="59">
        <v>0.52800000000000002</v>
      </c>
      <c r="J6" s="13">
        <v>3</v>
      </c>
      <c r="K6" s="14"/>
    </row>
    <row r="7" spans="1:14" s="15" customFormat="1" ht="120.6" customHeight="1" x14ac:dyDescent="0.15">
      <c r="A7" s="62" t="s">
        <v>129</v>
      </c>
      <c r="B7" s="52" t="s">
        <v>127</v>
      </c>
      <c r="C7" s="56">
        <v>44802</v>
      </c>
      <c r="D7" s="16" t="s">
        <v>130</v>
      </c>
      <c r="E7" s="57">
        <v>3020001082173</v>
      </c>
      <c r="F7" s="58" t="s">
        <v>41</v>
      </c>
      <c r="G7" s="44">
        <v>103418700</v>
      </c>
      <c r="H7" s="44">
        <v>97130000</v>
      </c>
      <c r="I7" s="59">
        <v>0.93899999999999995</v>
      </c>
      <c r="J7" s="13">
        <v>2</v>
      </c>
      <c r="K7" s="14"/>
    </row>
    <row r="8" spans="1:14" s="15" customFormat="1" ht="120.6" customHeight="1" x14ac:dyDescent="0.15">
      <c r="A8" s="52" t="s">
        <v>131</v>
      </c>
      <c r="B8" s="52" t="s">
        <v>127</v>
      </c>
      <c r="C8" s="60">
        <v>44817</v>
      </c>
      <c r="D8" s="61" t="s">
        <v>132</v>
      </c>
      <c r="E8" s="54">
        <v>5011501006819</v>
      </c>
      <c r="F8" s="58" t="s">
        <v>41</v>
      </c>
      <c r="G8" s="45">
        <v>248485600</v>
      </c>
      <c r="H8" s="46">
        <v>246950000</v>
      </c>
      <c r="I8" s="43">
        <v>0.99299999999999999</v>
      </c>
      <c r="J8" s="47">
        <v>1</v>
      </c>
      <c r="K8" s="14"/>
    </row>
    <row r="9" spans="1:14" s="15" customFormat="1" ht="120.6" customHeight="1" x14ac:dyDescent="0.15">
      <c r="A9" s="52" t="s">
        <v>133</v>
      </c>
      <c r="B9" s="52" t="s">
        <v>127</v>
      </c>
      <c r="C9" s="53">
        <v>44818</v>
      </c>
      <c r="D9" s="52" t="s">
        <v>135</v>
      </c>
      <c r="E9" s="54">
        <v>5010001013391</v>
      </c>
      <c r="F9" s="58" t="s">
        <v>41</v>
      </c>
      <c r="G9" s="45">
        <v>44412500</v>
      </c>
      <c r="H9" s="46">
        <v>39600000</v>
      </c>
      <c r="I9" s="12">
        <v>0.89100000000000001</v>
      </c>
      <c r="J9" s="47">
        <v>1</v>
      </c>
      <c r="K9" s="14"/>
    </row>
    <row r="10" spans="1:14" s="15" customFormat="1" ht="120.6" customHeight="1" x14ac:dyDescent="0.15">
      <c r="A10" s="52" t="s">
        <v>136</v>
      </c>
      <c r="B10" s="52" t="s">
        <v>137</v>
      </c>
      <c r="C10" s="53">
        <v>44818</v>
      </c>
      <c r="D10" s="52" t="s">
        <v>138</v>
      </c>
      <c r="E10" s="54">
        <v>8180001038758</v>
      </c>
      <c r="F10" s="58" t="s">
        <v>41</v>
      </c>
      <c r="G10" s="45">
        <v>85819800</v>
      </c>
      <c r="H10" s="46">
        <v>48137778</v>
      </c>
      <c r="I10" s="12">
        <v>0.74299999999999999</v>
      </c>
      <c r="J10" s="47">
        <v>3</v>
      </c>
      <c r="K10" s="14" t="s">
        <v>172</v>
      </c>
    </row>
    <row r="11" spans="1:14" s="15" customFormat="1" ht="120.6" customHeight="1" x14ac:dyDescent="0.15">
      <c r="A11" s="52" t="s">
        <v>139</v>
      </c>
      <c r="B11" s="52" t="s">
        <v>127</v>
      </c>
      <c r="C11" s="9">
        <v>44818</v>
      </c>
      <c r="D11" s="52" t="s">
        <v>141</v>
      </c>
      <c r="E11" s="54">
        <v>8011001046081</v>
      </c>
      <c r="F11" s="58" t="s">
        <v>41</v>
      </c>
      <c r="G11" s="11">
        <v>61067600</v>
      </c>
      <c r="H11" s="11">
        <v>54780000</v>
      </c>
      <c r="I11" s="12">
        <v>0.89700000000000002</v>
      </c>
      <c r="J11" s="48">
        <v>1</v>
      </c>
      <c r="K11" s="14"/>
    </row>
    <row r="12" spans="1:14" s="15" customFormat="1" ht="120.6" customHeight="1" x14ac:dyDescent="0.15">
      <c r="A12" s="52" t="s">
        <v>179</v>
      </c>
      <c r="B12" s="52" t="s">
        <v>142</v>
      </c>
      <c r="C12" s="9">
        <v>44818</v>
      </c>
      <c r="D12" s="52" t="s">
        <v>132</v>
      </c>
      <c r="E12" s="54">
        <v>5011501006819</v>
      </c>
      <c r="F12" s="58" t="s">
        <v>41</v>
      </c>
      <c r="G12" s="11">
        <v>65838300</v>
      </c>
      <c r="H12" s="11">
        <v>5631813</v>
      </c>
      <c r="I12" s="12">
        <v>0.81699999999999995</v>
      </c>
      <c r="J12" s="48">
        <v>3</v>
      </c>
      <c r="K12" s="14" t="s">
        <v>173</v>
      </c>
      <c r="N12" s="15">
        <v>53790000</v>
      </c>
    </row>
    <row r="13" spans="1:14" s="15" customFormat="1" ht="120.6" customHeight="1" x14ac:dyDescent="0.15">
      <c r="A13" s="52" t="s">
        <v>143</v>
      </c>
      <c r="B13" s="52" t="s">
        <v>142</v>
      </c>
      <c r="C13" s="9">
        <v>44832</v>
      </c>
      <c r="D13" s="52" t="s">
        <v>144</v>
      </c>
      <c r="E13" s="54">
        <v>5010501020251</v>
      </c>
      <c r="F13" s="58" t="s">
        <v>41</v>
      </c>
      <c r="G13" s="11">
        <v>16331700</v>
      </c>
      <c r="H13" s="11">
        <v>1612380</v>
      </c>
      <c r="I13" s="12">
        <v>0.94199999999999995</v>
      </c>
      <c r="J13" s="48">
        <v>3</v>
      </c>
      <c r="K13" s="14" t="s">
        <v>174</v>
      </c>
      <c r="N13" s="64">
        <v>1612380</v>
      </c>
    </row>
    <row r="14" spans="1:14" ht="6" customHeight="1" x14ac:dyDescent="0.15"/>
    <row r="15" spans="1:14" s="19" customFormat="1" ht="14.25" x14ac:dyDescent="0.15">
      <c r="A15" s="67" t="s">
        <v>13</v>
      </c>
      <c r="B15" s="67"/>
      <c r="C15" s="67"/>
      <c r="D15" s="67"/>
      <c r="E15" s="67"/>
      <c r="F15" s="67"/>
      <c r="G15" s="67"/>
      <c r="H15" s="67"/>
      <c r="I15" s="67"/>
      <c r="J15" s="67"/>
      <c r="K15" s="67"/>
    </row>
    <row r="16" spans="1:14" s="19" customFormat="1" ht="14.25" x14ac:dyDescent="0.15">
      <c r="A16" s="19" t="s">
        <v>12</v>
      </c>
      <c r="B16" s="20"/>
      <c r="G16" s="20"/>
    </row>
    <row r="17" spans="1:1" x14ac:dyDescent="0.15">
      <c r="A17" s="1">
        <f>COUNTA(A6:A13)</f>
        <v>8</v>
      </c>
    </row>
  </sheetData>
  <autoFilter ref="A5:K5" xr:uid="{00000000-0001-0000-0000-000000000000}"/>
  <mergeCells count="2">
    <mergeCell ref="A2:K2"/>
    <mergeCell ref="A15:K15"/>
  </mergeCells>
  <phoneticPr fontId="3"/>
  <conditionalFormatting sqref="E9:E10">
    <cfRule type="expression" dxfId="7" priority="6">
      <formula>BB9="×"</formula>
    </cfRule>
  </conditionalFormatting>
  <conditionalFormatting sqref="E8">
    <cfRule type="expression" dxfId="6" priority="5">
      <formula>BB8="×"</formula>
    </cfRule>
  </conditionalFormatting>
  <conditionalFormatting sqref="E11:E12">
    <cfRule type="expression" dxfId="5" priority="4">
      <formula>BB11="×"</formula>
    </cfRule>
  </conditionalFormatting>
  <conditionalFormatting sqref="E13">
    <cfRule type="expression" dxfId="4" priority="3">
      <formula>BB13="×"</formula>
    </cfRule>
  </conditionalFormatting>
  <conditionalFormatting sqref="J8">
    <cfRule type="expression" dxfId="3" priority="2">
      <formula>$AA8="－"</formula>
    </cfRule>
  </conditionalFormatting>
  <conditionalFormatting sqref="J9:J10">
    <cfRule type="expression" dxfId="2" priority="1">
      <formula>$AA9="－"</formula>
    </cfRule>
  </conditionalFormatting>
  <dataValidations count="4">
    <dataValidation imeMode="halfAlpha" allowBlank="1" showInputMessage="1" showErrorMessage="1" sqref="J8:J10" xr:uid="{5BD85979-960A-48E8-9C1A-83A7B8B54783}"/>
    <dataValidation type="list" imeMode="halfAlpha" allowBlank="1" showInputMessage="1" sqref="G8:G10" xr:uid="{372009C3-DC9F-4225-B39D-3D6CE30F3C68}">
      <formula1>",他官署で調達手続きを実施のため,－"</formula1>
    </dataValidation>
    <dataValidation type="list" imeMode="halfAlpha" allowBlank="1" showInputMessage="1" sqref="H8:H10 J11:J13" xr:uid="{7AFA90E2-1E3B-4312-93F6-47A9FC90500C}">
      <formula1>"－"</formula1>
    </dataValidation>
    <dataValidation type="list" imeMode="halfAlpha" allowBlank="1" showInputMessage="1" sqref="E8:E13" xr:uid="{2FB7C3CB-A9B8-4D2E-9B5A-5C5820938210}">
      <formula1>" ,－"</formula1>
    </dataValidation>
  </dataValidations>
  <printOptions horizontalCentered="1"/>
  <pageMargins left="0.59055118110236227" right="0.59055118110236227" top="0.35433070866141736" bottom="0.23622047244094491" header="0.35433070866141736" footer="0.31496062992125984"/>
  <pageSetup paperSize="9" scale="6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3"/>
  <sheetViews>
    <sheetView view="pageBreakPreview" zoomScale="70" zoomScaleNormal="100" zoomScaleSheetLayoutView="70" workbookViewId="0">
      <pane ySplit="5" topLeftCell="A6" activePane="bottomLeft" state="frozen"/>
      <selection activeCell="A5" sqref="A5:L5"/>
      <selection pane="bottomLeft" activeCell="A5" sqref="A5"/>
    </sheetView>
  </sheetViews>
  <sheetFormatPr defaultColWidth="9" defaultRowHeight="13.5" x14ac:dyDescent="0.15"/>
  <cols>
    <col min="1" max="1" width="27.375" style="1" customWidth="1"/>
    <col min="2" max="2" width="27.375" style="2" customWidth="1"/>
    <col min="3" max="3" width="20.625" style="1" customWidth="1"/>
    <col min="4" max="4" width="27.375" style="1" customWidth="1"/>
    <col min="5" max="5" width="20.125" style="1" customWidth="1"/>
    <col min="6" max="6" width="31.25" style="1" customWidth="1"/>
    <col min="7" max="7" width="18.5" style="1" customWidth="1"/>
    <col min="8" max="8" width="18.5" style="2" customWidth="1"/>
    <col min="9" max="9" width="8" style="2" customWidth="1"/>
    <col min="10" max="10" width="7.75" style="1" customWidth="1"/>
    <col min="11" max="11" width="6.5" style="1" customWidth="1"/>
    <col min="12" max="12" width="6" style="1" customWidth="1"/>
    <col min="13" max="16384" width="9" style="1"/>
  </cols>
  <sheetData>
    <row r="1" spans="1:12" s="19" customFormat="1" ht="14.25" x14ac:dyDescent="0.15">
      <c r="A1" s="19" t="s">
        <v>15</v>
      </c>
      <c r="B1" s="20"/>
      <c r="H1" s="20"/>
      <c r="I1" s="20"/>
    </row>
    <row r="2" spans="1:12" ht="17.25" x14ac:dyDescent="0.15">
      <c r="A2" s="66" t="s">
        <v>9</v>
      </c>
      <c r="B2" s="66"/>
      <c r="C2" s="66"/>
      <c r="D2" s="66"/>
      <c r="E2" s="66"/>
      <c r="F2" s="66"/>
      <c r="G2" s="66"/>
      <c r="H2" s="66"/>
      <c r="I2" s="66"/>
      <c r="J2" s="66"/>
      <c r="K2" s="66"/>
      <c r="L2" s="66"/>
    </row>
    <row r="4" spans="1:12" s="19" customFormat="1" ht="21" customHeight="1" x14ac:dyDescent="0.15">
      <c r="A4" s="19" t="s">
        <v>178</v>
      </c>
      <c r="B4" s="20"/>
      <c r="H4" s="20"/>
      <c r="I4" s="20"/>
      <c r="L4" s="21" t="str">
        <f>'別記様式 2'!K4</f>
        <v>（審議対象期間　令和4年7月1日～令和4年9月30日）</v>
      </c>
    </row>
    <row r="5" spans="1:12" s="18" customFormat="1" ht="90" customHeight="1" x14ac:dyDescent="0.15">
      <c r="A5" s="16" t="s">
        <v>28</v>
      </c>
      <c r="B5" s="16" t="s">
        <v>0</v>
      </c>
      <c r="C5" s="17" t="s">
        <v>3</v>
      </c>
      <c r="D5" s="16" t="s">
        <v>26</v>
      </c>
      <c r="E5" s="17" t="s">
        <v>24</v>
      </c>
      <c r="F5" s="17" t="s">
        <v>7</v>
      </c>
      <c r="G5" s="17" t="s">
        <v>5</v>
      </c>
      <c r="H5" s="17" t="s">
        <v>1</v>
      </c>
      <c r="I5" s="17" t="s">
        <v>6</v>
      </c>
      <c r="J5" s="17" t="s">
        <v>19</v>
      </c>
      <c r="K5" s="17" t="s">
        <v>8</v>
      </c>
      <c r="L5" s="17" t="s">
        <v>2</v>
      </c>
    </row>
    <row r="6" spans="1:12" s="15" customFormat="1" ht="120" customHeight="1" x14ac:dyDescent="0.15">
      <c r="A6" s="52" t="s">
        <v>145</v>
      </c>
      <c r="B6" s="52" t="s">
        <v>127</v>
      </c>
      <c r="C6" s="9">
        <v>44820</v>
      </c>
      <c r="D6" s="52" t="s">
        <v>147</v>
      </c>
      <c r="E6" s="54">
        <v>1011801002760</v>
      </c>
      <c r="F6" s="52" t="s">
        <v>148</v>
      </c>
      <c r="G6" s="11">
        <v>153084800</v>
      </c>
      <c r="H6" s="11">
        <v>152900000</v>
      </c>
      <c r="I6" s="12">
        <v>0.998</v>
      </c>
      <c r="J6" s="48">
        <v>1</v>
      </c>
      <c r="K6" s="14"/>
      <c r="L6" s="14"/>
    </row>
    <row r="7" spans="1:12" x14ac:dyDescent="0.15">
      <c r="D7" s="4"/>
      <c r="E7" s="6"/>
      <c r="J7" s="5"/>
    </row>
    <row r="8" spans="1:12" s="19" customFormat="1" ht="25.5" customHeight="1" x14ac:dyDescent="0.15">
      <c r="A8" s="67" t="s">
        <v>13</v>
      </c>
      <c r="B8" s="70"/>
      <c r="C8" s="70"/>
      <c r="D8" s="70"/>
      <c r="E8" s="70"/>
      <c r="F8" s="70"/>
      <c r="G8" s="70"/>
      <c r="H8" s="70"/>
      <c r="I8" s="70"/>
      <c r="J8" s="70"/>
      <c r="K8" s="70"/>
      <c r="L8" s="70"/>
    </row>
    <row r="9" spans="1:12" s="19" customFormat="1" ht="30" customHeight="1" x14ac:dyDescent="0.15">
      <c r="A9" s="68" t="s">
        <v>25</v>
      </c>
      <c r="B9" s="69"/>
      <c r="C9" s="69"/>
      <c r="D9" s="69"/>
      <c r="E9" s="69"/>
      <c r="F9" s="69"/>
      <c r="G9" s="69"/>
      <c r="H9" s="69"/>
      <c r="I9" s="69"/>
      <c r="J9" s="69"/>
      <c r="K9" s="69"/>
    </row>
    <row r="10" spans="1:12" s="19" customFormat="1" ht="26.25" customHeight="1" x14ac:dyDescent="0.15">
      <c r="A10" s="19" t="s">
        <v>21</v>
      </c>
      <c r="B10" s="20"/>
      <c r="H10" s="20"/>
      <c r="I10" s="20"/>
      <c r="L10" s="22"/>
    </row>
    <row r="11" spans="1:12" s="19" customFormat="1" ht="26.25" customHeight="1" x14ac:dyDescent="0.15">
      <c r="A11" s="19" t="s">
        <v>20</v>
      </c>
      <c r="B11" s="20"/>
      <c r="H11" s="20"/>
      <c r="I11" s="20"/>
      <c r="L11" s="22"/>
    </row>
    <row r="13" spans="1:12" x14ac:dyDescent="0.15">
      <c r="A13" s="1">
        <f>COUNTA(A6)</f>
        <v>1</v>
      </c>
      <c r="D13" s="3"/>
      <c r="E13" s="3"/>
    </row>
  </sheetData>
  <mergeCells count="3">
    <mergeCell ref="A2:L2"/>
    <mergeCell ref="A9:K9"/>
    <mergeCell ref="A8:L8"/>
  </mergeCells>
  <phoneticPr fontId="3"/>
  <conditionalFormatting sqref="E6">
    <cfRule type="expression" dxfId="1" priority="1">
      <formula>BB6="×"</formula>
    </cfRule>
  </conditionalFormatting>
  <dataValidations count="3">
    <dataValidation type="list" imeMode="halfAlpha" allowBlank="1" showInputMessage="1" sqref="J6" xr:uid="{FBE54EAD-6A74-49DF-B0FC-AFA706CFF101}">
      <formula1>"－"</formula1>
    </dataValidation>
    <dataValidation type="list" imeMode="halfAlpha" allowBlank="1" showInputMessage="1" sqref="E6" xr:uid="{E0AF1B3E-46F2-4684-BE41-A2226EAA17E9}">
      <formula1>" ,－"</formula1>
    </dataValidation>
    <dataValidation type="list" allowBlank="1" showInputMessage="1" showErrorMessage="1" sqref="F6" xr:uid="{FDFD9D1D-66CA-4A46-BAD3-CE0B6F845980}">
      <formula1>契約方式</formula1>
    </dataValidation>
  </dataValidations>
  <printOptions horizontalCentered="1"/>
  <pageMargins left="0.59055118110236227" right="0.59055118110236227" top="0.35433070866141736" bottom="0.23622047244094491" header="0.35433070866141736" footer="0.31496062992125984"/>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33"/>
  <sheetViews>
    <sheetView view="pageBreakPreview" zoomScale="70" zoomScaleNormal="100" zoomScaleSheetLayoutView="70" workbookViewId="0">
      <pane ySplit="5" topLeftCell="A6" activePane="bottomLeft" state="frozen"/>
      <selection activeCell="A5" sqref="A5:L5"/>
      <selection pane="bottomLeft" activeCell="A5" sqref="A5"/>
    </sheetView>
  </sheetViews>
  <sheetFormatPr defaultColWidth="9" defaultRowHeight="13.5" x14ac:dyDescent="0.15"/>
  <cols>
    <col min="1" max="1" width="27.125" style="1" customWidth="1"/>
    <col min="2" max="2" width="27.125" style="2" customWidth="1"/>
    <col min="3" max="3" width="20.625" style="1" customWidth="1"/>
    <col min="4" max="4" width="27.125" style="1" customWidth="1"/>
    <col min="5" max="5" width="18.5" style="1" customWidth="1"/>
    <col min="6" max="6" width="17.625" style="1" customWidth="1"/>
    <col min="7" max="7" width="22" style="2" customWidth="1"/>
    <col min="8" max="8" width="18.125" style="1" customWidth="1"/>
    <col min="9" max="9" width="7.5" style="1" bestFit="1" customWidth="1"/>
    <col min="10" max="10" width="6.625" style="1" bestFit="1" customWidth="1"/>
    <col min="11" max="11" width="16.5" style="1" customWidth="1"/>
    <col min="12" max="13" width="9" style="1"/>
    <col min="14" max="14" width="12" style="1" bestFit="1" customWidth="1"/>
    <col min="15" max="16384" width="9" style="1"/>
  </cols>
  <sheetData>
    <row r="1" spans="1:11" s="19" customFormat="1" ht="14.25" x14ac:dyDescent="0.15">
      <c r="A1" s="19" t="s">
        <v>16</v>
      </c>
      <c r="B1" s="20"/>
      <c r="G1" s="20"/>
    </row>
    <row r="2" spans="1:11" s="23" customFormat="1" ht="17.25" x14ac:dyDescent="0.15">
      <c r="A2" s="66" t="s">
        <v>10</v>
      </c>
      <c r="B2" s="66"/>
      <c r="C2" s="66"/>
      <c r="D2" s="66"/>
      <c r="E2" s="66"/>
      <c r="F2" s="66"/>
      <c r="G2" s="66"/>
      <c r="H2" s="66"/>
      <c r="I2" s="66"/>
      <c r="J2" s="66"/>
      <c r="K2" s="66"/>
    </row>
    <row r="4" spans="1:11" s="19" customFormat="1" ht="21" customHeight="1" x14ac:dyDescent="0.15">
      <c r="A4" s="19" t="s">
        <v>178</v>
      </c>
      <c r="B4" s="20"/>
      <c r="G4" s="20"/>
      <c r="K4" s="21" t="str">
        <f>'別記様式 2'!K4</f>
        <v>（審議対象期間　令和4年7月1日～令和4年9月30日）</v>
      </c>
    </row>
    <row r="5" spans="1:11" s="18" customFormat="1" ht="90" customHeight="1" x14ac:dyDescent="0.15">
      <c r="A5" s="16" t="s">
        <v>4</v>
      </c>
      <c r="B5" s="16" t="s">
        <v>0</v>
      </c>
      <c r="C5" s="17" t="s">
        <v>3</v>
      </c>
      <c r="D5" s="16" t="s">
        <v>26</v>
      </c>
      <c r="E5" s="17" t="s">
        <v>24</v>
      </c>
      <c r="F5" s="16" t="s">
        <v>27</v>
      </c>
      <c r="G5" s="17" t="s">
        <v>5</v>
      </c>
      <c r="H5" s="17" t="s">
        <v>1</v>
      </c>
      <c r="I5" s="17" t="s">
        <v>6</v>
      </c>
      <c r="J5" s="17" t="s">
        <v>19</v>
      </c>
      <c r="K5" s="17" t="s">
        <v>2</v>
      </c>
    </row>
    <row r="6" spans="1:11" s="18" customFormat="1" ht="120" customHeight="1" x14ac:dyDescent="0.15">
      <c r="A6" s="7" t="s">
        <v>38</v>
      </c>
      <c r="B6" s="8" t="s">
        <v>39</v>
      </c>
      <c r="C6" s="9">
        <v>44763</v>
      </c>
      <c r="D6" s="7" t="s">
        <v>40</v>
      </c>
      <c r="E6" s="24">
        <v>1010001122667</v>
      </c>
      <c r="F6" s="10" t="s">
        <v>41</v>
      </c>
      <c r="G6" s="25" t="s">
        <v>42</v>
      </c>
      <c r="H6" s="11" t="s">
        <v>43</v>
      </c>
      <c r="I6" s="26" t="s">
        <v>44</v>
      </c>
      <c r="J6" s="13">
        <v>4</v>
      </c>
      <c r="K6" s="16" t="s">
        <v>45</v>
      </c>
    </row>
    <row r="7" spans="1:11" s="18" customFormat="1" ht="120" customHeight="1" x14ac:dyDescent="0.15">
      <c r="A7" s="7" t="s">
        <v>165</v>
      </c>
      <c r="B7" s="8" t="s">
        <v>47</v>
      </c>
      <c r="C7" s="9">
        <v>44812</v>
      </c>
      <c r="D7" s="7" t="s">
        <v>164</v>
      </c>
      <c r="E7" s="24">
        <v>1020001071491</v>
      </c>
      <c r="F7" s="10" t="s">
        <v>41</v>
      </c>
      <c r="G7" s="25" t="s">
        <v>42</v>
      </c>
      <c r="H7" s="11">
        <v>65450000</v>
      </c>
      <c r="I7" s="26" t="s">
        <v>44</v>
      </c>
      <c r="J7" s="13">
        <v>1</v>
      </c>
      <c r="K7" s="16"/>
    </row>
    <row r="8" spans="1:11" s="18" customFormat="1" ht="120" customHeight="1" x14ac:dyDescent="0.15">
      <c r="A8" s="52" t="s">
        <v>52</v>
      </c>
      <c r="B8" s="52" t="s">
        <v>53</v>
      </c>
      <c r="C8" s="53">
        <v>44749</v>
      </c>
      <c r="D8" s="52" t="s">
        <v>54</v>
      </c>
      <c r="E8" s="54">
        <v>2010001093321</v>
      </c>
      <c r="F8" s="10" t="s">
        <v>41</v>
      </c>
      <c r="G8" s="25" t="s">
        <v>42</v>
      </c>
      <c r="H8" s="11" t="s">
        <v>55</v>
      </c>
      <c r="I8" s="26" t="s">
        <v>44</v>
      </c>
      <c r="J8" s="13">
        <v>1</v>
      </c>
      <c r="K8" s="16" t="s">
        <v>56</v>
      </c>
    </row>
    <row r="9" spans="1:11" s="18" customFormat="1" ht="120" customHeight="1" x14ac:dyDescent="0.15">
      <c r="A9" s="52" t="s">
        <v>57</v>
      </c>
      <c r="B9" s="52" t="s">
        <v>58</v>
      </c>
      <c r="C9" s="53">
        <v>44771</v>
      </c>
      <c r="D9" s="52" t="s">
        <v>59</v>
      </c>
      <c r="E9" s="54">
        <v>1010005005918</v>
      </c>
      <c r="F9" s="10" t="s">
        <v>60</v>
      </c>
      <c r="G9" s="25" t="s">
        <v>42</v>
      </c>
      <c r="H9" s="11">
        <v>9933000</v>
      </c>
      <c r="I9" s="26" t="s">
        <v>44</v>
      </c>
      <c r="J9" s="13">
        <v>2</v>
      </c>
      <c r="K9" s="16"/>
    </row>
    <row r="10" spans="1:11" s="18" customFormat="1" ht="120" customHeight="1" x14ac:dyDescent="0.15">
      <c r="A10" s="7" t="s">
        <v>61</v>
      </c>
      <c r="B10" s="8" t="s">
        <v>58</v>
      </c>
      <c r="C10" s="9">
        <v>44792</v>
      </c>
      <c r="D10" s="7" t="s">
        <v>62</v>
      </c>
      <c r="E10" s="24">
        <v>8010001036398</v>
      </c>
      <c r="F10" s="10" t="s">
        <v>41</v>
      </c>
      <c r="G10" s="25" t="s">
        <v>42</v>
      </c>
      <c r="H10" s="11">
        <v>3069000</v>
      </c>
      <c r="I10" s="26" t="s">
        <v>44</v>
      </c>
      <c r="J10" s="13">
        <v>2</v>
      </c>
      <c r="K10" s="16"/>
    </row>
    <row r="11" spans="1:11" s="18" customFormat="1" ht="120" customHeight="1" x14ac:dyDescent="0.15">
      <c r="A11" s="63" t="s">
        <v>63</v>
      </c>
      <c r="B11" s="27" t="s">
        <v>47</v>
      </c>
      <c r="C11" s="28">
        <v>44792</v>
      </c>
      <c r="D11" s="14" t="s">
        <v>64</v>
      </c>
      <c r="E11" s="13">
        <v>5010601040926</v>
      </c>
      <c r="F11" s="29" t="s">
        <v>41</v>
      </c>
      <c r="G11" s="25" t="s">
        <v>42</v>
      </c>
      <c r="H11" s="30">
        <v>1552540</v>
      </c>
      <c r="I11" s="26" t="s">
        <v>44</v>
      </c>
      <c r="J11" s="13">
        <v>3</v>
      </c>
      <c r="K11" s="16"/>
    </row>
    <row r="12" spans="1:11" s="18" customFormat="1" ht="120" customHeight="1" x14ac:dyDescent="0.15">
      <c r="A12" s="7" t="s">
        <v>65</v>
      </c>
      <c r="B12" s="8" t="s">
        <v>58</v>
      </c>
      <c r="C12" s="9">
        <v>44799</v>
      </c>
      <c r="D12" s="7" t="s">
        <v>66</v>
      </c>
      <c r="E12" s="24">
        <v>3011003011014</v>
      </c>
      <c r="F12" s="10" t="s">
        <v>41</v>
      </c>
      <c r="G12" s="40" t="s">
        <v>42</v>
      </c>
      <c r="H12" s="11">
        <v>819825</v>
      </c>
      <c r="I12" s="26" t="s">
        <v>44</v>
      </c>
      <c r="J12" s="13">
        <v>7</v>
      </c>
      <c r="K12" s="16"/>
    </row>
    <row r="13" spans="1:11" s="18" customFormat="1" ht="120" customHeight="1" x14ac:dyDescent="0.15">
      <c r="A13" s="7" t="s">
        <v>67</v>
      </c>
      <c r="B13" s="8" t="s">
        <v>47</v>
      </c>
      <c r="C13" s="9">
        <v>44805</v>
      </c>
      <c r="D13" s="7" t="s">
        <v>68</v>
      </c>
      <c r="E13" s="24">
        <v>9010005005687</v>
      </c>
      <c r="F13" s="10" t="s">
        <v>41</v>
      </c>
      <c r="G13" s="25" t="s">
        <v>42</v>
      </c>
      <c r="H13" s="11">
        <v>10208000</v>
      </c>
      <c r="I13" s="26" t="s">
        <v>44</v>
      </c>
      <c r="J13" s="13">
        <v>1</v>
      </c>
      <c r="K13" s="16"/>
    </row>
    <row r="14" spans="1:11" s="18" customFormat="1" ht="120" customHeight="1" x14ac:dyDescent="0.15">
      <c r="A14" s="63" t="s">
        <v>69</v>
      </c>
      <c r="B14" s="27" t="s">
        <v>58</v>
      </c>
      <c r="C14" s="28">
        <v>44816</v>
      </c>
      <c r="D14" s="14" t="s">
        <v>70</v>
      </c>
      <c r="E14" s="13">
        <v>6011701009240</v>
      </c>
      <c r="F14" s="29" t="s">
        <v>41</v>
      </c>
      <c r="G14" s="25" t="s">
        <v>42</v>
      </c>
      <c r="H14" s="30">
        <v>1210000</v>
      </c>
      <c r="I14" s="26" t="s">
        <v>44</v>
      </c>
      <c r="J14" s="13">
        <v>3</v>
      </c>
      <c r="K14" s="16"/>
    </row>
    <row r="15" spans="1:11" s="18" customFormat="1" ht="120" customHeight="1" x14ac:dyDescent="0.15">
      <c r="A15" s="7" t="s">
        <v>71</v>
      </c>
      <c r="B15" s="8" t="s">
        <v>58</v>
      </c>
      <c r="C15" s="9">
        <v>44820</v>
      </c>
      <c r="D15" s="7" t="s">
        <v>72</v>
      </c>
      <c r="E15" s="24">
        <v>5010005007613</v>
      </c>
      <c r="F15" s="10" t="s">
        <v>60</v>
      </c>
      <c r="G15" s="25" t="s">
        <v>42</v>
      </c>
      <c r="H15" s="11" t="s">
        <v>73</v>
      </c>
      <c r="I15" s="26" t="s">
        <v>44</v>
      </c>
      <c r="J15" s="13">
        <v>1</v>
      </c>
      <c r="K15" s="16" t="s">
        <v>74</v>
      </c>
    </row>
    <row r="16" spans="1:11" s="18" customFormat="1" ht="120" customHeight="1" x14ac:dyDescent="0.15">
      <c r="A16" s="63" t="s">
        <v>75</v>
      </c>
      <c r="B16" s="27" t="s">
        <v>58</v>
      </c>
      <c r="C16" s="28">
        <v>44820</v>
      </c>
      <c r="D16" s="14" t="s">
        <v>76</v>
      </c>
      <c r="E16" s="13">
        <v>9011101064379</v>
      </c>
      <c r="F16" s="29" t="s">
        <v>41</v>
      </c>
      <c r="G16" s="25" t="s">
        <v>42</v>
      </c>
      <c r="H16" s="30" t="s">
        <v>77</v>
      </c>
      <c r="I16" s="26" t="s">
        <v>44</v>
      </c>
      <c r="J16" s="13">
        <v>2</v>
      </c>
      <c r="K16" s="16" t="s">
        <v>78</v>
      </c>
    </row>
    <row r="17" spans="1:14" s="18" customFormat="1" ht="120" customHeight="1" x14ac:dyDescent="0.15">
      <c r="A17" s="7" t="s">
        <v>79</v>
      </c>
      <c r="B17" s="8" t="s">
        <v>58</v>
      </c>
      <c r="C17" s="9">
        <v>44834</v>
      </c>
      <c r="D17" s="7" t="s">
        <v>80</v>
      </c>
      <c r="E17" s="24">
        <v>2010001019573</v>
      </c>
      <c r="F17" s="10" t="s">
        <v>41</v>
      </c>
      <c r="G17" s="40" t="s">
        <v>42</v>
      </c>
      <c r="H17" s="11" t="s">
        <v>81</v>
      </c>
      <c r="I17" s="26" t="s">
        <v>44</v>
      </c>
      <c r="J17" s="13">
        <v>3</v>
      </c>
      <c r="K17" s="16" t="s">
        <v>82</v>
      </c>
    </row>
    <row r="18" spans="1:14" s="18" customFormat="1" ht="120" customHeight="1" x14ac:dyDescent="0.15">
      <c r="A18" s="7" t="s">
        <v>92</v>
      </c>
      <c r="B18" s="8" t="s">
        <v>93</v>
      </c>
      <c r="C18" s="9">
        <v>44771</v>
      </c>
      <c r="D18" s="7" t="s">
        <v>94</v>
      </c>
      <c r="E18" s="24">
        <v>1050002000868</v>
      </c>
      <c r="F18" s="10" t="s">
        <v>95</v>
      </c>
      <c r="G18" s="25" t="s">
        <v>42</v>
      </c>
      <c r="H18" s="11">
        <v>5434000</v>
      </c>
      <c r="I18" s="26" t="s">
        <v>96</v>
      </c>
      <c r="J18" s="13">
        <v>5</v>
      </c>
      <c r="K18" s="16"/>
    </row>
    <row r="19" spans="1:14" s="18" customFormat="1" ht="120" customHeight="1" x14ac:dyDescent="0.15">
      <c r="A19" s="7" t="s">
        <v>97</v>
      </c>
      <c r="B19" s="8" t="s">
        <v>93</v>
      </c>
      <c r="C19" s="9">
        <v>44767</v>
      </c>
      <c r="D19" s="7" t="s">
        <v>98</v>
      </c>
      <c r="E19" s="24">
        <v>7010401071418</v>
      </c>
      <c r="F19" s="10" t="s">
        <v>95</v>
      </c>
      <c r="G19" s="25" t="s">
        <v>42</v>
      </c>
      <c r="H19" s="11">
        <v>3119589</v>
      </c>
      <c r="I19" s="26" t="s">
        <v>96</v>
      </c>
      <c r="J19" s="13">
        <v>2</v>
      </c>
      <c r="K19" s="16"/>
    </row>
    <row r="20" spans="1:14" s="18" customFormat="1" ht="120" customHeight="1" x14ac:dyDescent="0.15">
      <c r="A20" s="7" t="s">
        <v>99</v>
      </c>
      <c r="B20" s="8" t="s">
        <v>93</v>
      </c>
      <c r="C20" s="9">
        <v>44803</v>
      </c>
      <c r="D20" s="7" t="s">
        <v>100</v>
      </c>
      <c r="E20" s="24">
        <v>1010001173009</v>
      </c>
      <c r="F20" s="10" t="s">
        <v>95</v>
      </c>
      <c r="G20" s="25">
        <v>2455200</v>
      </c>
      <c r="H20" s="11">
        <v>2387000</v>
      </c>
      <c r="I20" s="26">
        <v>0.97199999999999998</v>
      </c>
      <c r="J20" s="13">
        <v>2</v>
      </c>
      <c r="K20" s="16"/>
    </row>
    <row r="21" spans="1:14" s="18" customFormat="1" ht="120" customHeight="1" x14ac:dyDescent="0.15">
      <c r="A21" s="63" t="s">
        <v>101</v>
      </c>
      <c r="B21" s="27" t="s">
        <v>93</v>
      </c>
      <c r="C21" s="28">
        <v>44804</v>
      </c>
      <c r="D21" s="14" t="s">
        <v>102</v>
      </c>
      <c r="E21" s="13">
        <v>8010001036398</v>
      </c>
      <c r="F21" s="29" t="s">
        <v>95</v>
      </c>
      <c r="G21" s="25">
        <v>5349575</v>
      </c>
      <c r="H21" s="30">
        <v>5152400</v>
      </c>
      <c r="I21" s="26">
        <v>0.96299999999999997</v>
      </c>
      <c r="J21" s="13">
        <v>2</v>
      </c>
      <c r="K21" s="16"/>
    </row>
    <row r="22" spans="1:14" s="18" customFormat="1" ht="120" customHeight="1" x14ac:dyDescent="0.15">
      <c r="A22" s="63" t="s">
        <v>103</v>
      </c>
      <c r="B22" s="27" t="s">
        <v>93</v>
      </c>
      <c r="C22" s="28">
        <v>44789</v>
      </c>
      <c r="D22" s="14" t="s">
        <v>168</v>
      </c>
      <c r="E22" s="13">
        <v>1011701012208</v>
      </c>
      <c r="F22" s="29" t="s">
        <v>95</v>
      </c>
      <c r="G22" s="25" t="s">
        <v>42</v>
      </c>
      <c r="H22" s="30" t="s">
        <v>104</v>
      </c>
      <c r="I22" s="26" t="s">
        <v>96</v>
      </c>
      <c r="J22" s="13">
        <v>1</v>
      </c>
      <c r="K22" s="16" t="s">
        <v>105</v>
      </c>
    </row>
    <row r="23" spans="1:14" s="18" customFormat="1" ht="120" customHeight="1" x14ac:dyDescent="0.15">
      <c r="A23" s="63" t="s">
        <v>106</v>
      </c>
      <c r="B23" s="27" t="s">
        <v>93</v>
      </c>
      <c r="C23" s="28">
        <v>44791</v>
      </c>
      <c r="D23" s="14" t="s">
        <v>168</v>
      </c>
      <c r="E23" s="13">
        <v>1011701012208</v>
      </c>
      <c r="F23" s="29" t="s">
        <v>95</v>
      </c>
      <c r="G23" s="25" t="s">
        <v>42</v>
      </c>
      <c r="H23" s="30" t="s">
        <v>107</v>
      </c>
      <c r="I23" s="26" t="s">
        <v>96</v>
      </c>
      <c r="J23" s="13">
        <v>2</v>
      </c>
      <c r="K23" s="16" t="s">
        <v>108</v>
      </c>
    </row>
    <row r="24" spans="1:14" s="18" customFormat="1" ht="120" customHeight="1" x14ac:dyDescent="0.15">
      <c r="A24" s="63" t="s">
        <v>109</v>
      </c>
      <c r="B24" s="27" t="s">
        <v>93</v>
      </c>
      <c r="C24" s="28">
        <v>44802</v>
      </c>
      <c r="D24" s="14" t="s">
        <v>110</v>
      </c>
      <c r="E24" s="13">
        <v>7010401071418</v>
      </c>
      <c r="F24" s="29" t="s">
        <v>95</v>
      </c>
      <c r="G24" s="25" t="s">
        <v>42</v>
      </c>
      <c r="H24" s="30" t="s">
        <v>111</v>
      </c>
      <c r="I24" s="26" t="s">
        <v>96</v>
      </c>
      <c r="J24" s="13">
        <v>2</v>
      </c>
      <c r="K24" s="16" t="s">
        <v>112</v>
      </c>
    </row>
    <row r="25" spans="1:14" s="18" customFormat="1" ht="120" customHeight="1" x14ac:dyDescent="0.15">
      <c r="A25" s="63" t="s">
        <v>113</v>
      </c>
      <c r="B25" s="27" t="s">
        <v>114</v>
      </c>
      <c r="C25" s="28">
        <v>44775</v>
      </c>
      <c r="D25" s="14" t="s">
        <v>115</v>
      </c>
      <c r="E25" s="13">
        <v>7120001042411</v>
      </c>
      <c r="F25" s="29" t="s">
        <v>95</v>
      </c>
      <c r="G25" s="25" t="s">
        <v>116</v>
      </c>
      <c r="H25" s="30">
        <v>1425842</v>
      </c>
      <c r="I25" s="26" t="s">
        <v>44</v>
      </c>
      <c r="J25" s="13">
        <v>2</v>
      </c>
      <c r="K25" s="16" t="s">
        <v>175</v>
      </c>
      <c r="N25" s="65"/>
    </row>
    <row r="26" spans="1:14" s="18" customFormat="1" ht="120" customHeight="1" x14ac:dyDescent="0.15">
      <c r="A26" s="63" t="s">
        <v>117</v>
      </c>
      <c r="B26" s="27" t="s">
        <v>114</v>
      </c>
      <c r="C26" s="28">
        <v>44805</v>
      </c>
      <c r="D26" s="14" t="s">
        <v>110</v>
      </c>
      <c r="E26" s="13">
        <v>7010401071418</v>
      </c>
      <c r="F26" s="29" t="s">
        <v>95</v>
      </c>
      <c r="G26" s="25" t="s">
        <v>42</v>
      </c>
      <c r="H26" s="30">
        <v>2280550</v>
      </c>
      <c r="I26" s="26" t="s">
        <v>96</v>
      </c>
      <c r="J26" s="13">
        <v>1</v>
      </c>
      <c r="K26" s="16" t="s">
        <v>176</v>
      </c>
      <c r="N26" s="65"/>
    </row>
    <row r="27" spans="1:14" s="18" customFormat="1" ht="120" customHeight="1" x14ac:dyDescent="0.15">
      <c r="A27" s="63" t="s">
        <v>118</v>
      </c>
      <c r="B27" s="27" t="s">
        <v>93</v>
      </c>
      <c r="C27" s="28">
        <v>44824</v>
      </c>
      <c r="D27" s="14" t="s">
        <v>119</v>
      </c>
      <c r="E27" s="13">
        <v>5010001067883</v>
      </c>
      <c r="F27" s="29" t="s">
        <v>95</v>
      </c>
      <c r="G27" s="25" t="s">
        <v>42</v>
      </c>
      <c r="H27" s="30">
        <v>3436400</v>
      </c>
      <c r="I27" s="26" t="s">
        <v>96</v>
      </c>
      <c r="J27" s="13">
        <v>5</v>
      </c>
      <c r="K27" s="16"/>
    </row>
    <row r="28" spans="1:14" s="18" customFormat="1" ht="120" customHeight="1" x14ac:dyDescent="0.15">
      <c r="A28" s="7" t="s">
        <v>149</v>
      </c>
      <c r="B28" s="8" t="s">
        <v>47</v>
      </c>
      <c r="C28" s="55">
        <v>44818</v>
      </c>
      <c r="D28" s="7" t="s">
        <v>150</v>
      </c>
      <c r="E28" s="41">
        <v>1230001000173</v>
      </c>
      <c r="F28" s="10" t="s">
        <v>41</v>
      </c>
      <c r="G28" s="44" t="s">
        <v>42</v>
      </c>
      <c r="H28" s="44">
        <v>5720000</v>
      </c>
      <c r="I28" s="49" t="s">
        <v>44</v>
      </c>
      <c r="J28" s="48">
        <v>2</v>
      </c>
      <c r="K28" s="16"/>
    </row>
    <row r="29" spans="1:14" s="19" customFormat="1" ht="9.75" customHeight="1" x14ac:dyDescent="0.15">
      <c r="B29" s="20"/>
      <c r="G29" s="20"/>
    </row>
    <row r="30" spans="1:14" s="19" customFormat="1" ht="14.25" x14ac:dyDescent="0.15">
      <c r="A30" s="67" t="s">
        <v>13</v>
      </c>
      <c r="B30" s="67"/>
      <c r="C30" s="67"/>
      <c r="D30" s="67"/>
      <c r="E30" s="67"/>
      <c r="F30" s="67"/>
      <c r="G30" s="67"/>
      <c r="H30" s="67"/>
      <c r="I30" s="67"/>
      <c r="J30" s="67"/>
      <c r="K30" s="67"/>
    </row>
    <row r="31" spans="1:14" s="19" customFormat="1" ht="14.25" x14ac:dyDescent="0.15">
      <c r="A31" s="19" t="s">
        <v>12</v>
      </c>
      <c r="B31" s="20"/>
      <c r="G31" s="20"/>
    </row>
    <row r="32" spans="1:14" x14ac:dyDescent="0.15">
      <c r="J32" s="3"/>
    </row>
    <row r="33" spans="1:1" x14ac:dyDescent="0.15">
      <c r="A33" s="1">
        <f>COUNTA(A6:A28)</f>
        <v>23</v>
      </c>
    </row>
  </sheetData>
  <autoFilter ref="A5:K5" xr:uid="{00000000-0001-0000-0200-000000000000}"/>
  <mergeCells count="2">
    <mergeCell ref="A2:K2"/>
    <mergeCell ref="A30:K30"/>
  </mergeCells>
  <phoneticPr fontId="3"/>
  <conditionalFormatting sqref="E8:E9">
    <cfRule type="expression" dxfId="0" priority="1">
      <formula>BB8="×"</formula>
    </cfRule>
  </conditionalFormatting>
  <dataValidations count="4">
    <dataValidation type="list" imeMode="halfAlpha" allowBlank="1" showInputMessage="1" sqref="E8:E9" xr:uid="{FB2E4AD2-F151-4A32-B75B-C478640CED78}">
      <formula1>" ,－"</formula1>
    </dataValidation>
    <dataValidation type="list" imeMode="halfAlpha" allowBlank="1" showInputMessage="1" sqref="J28" xr:uid="{3190F8EE-0DDE-4CB8-98A7-248A8320F36C}">
      <formula1>"－"</formula1>
    </dataValidation>
    <dataValidation imeMode="halfAlpha" allowBlank="1" showInputMessage="1" showErrorMessage="1" errorTitle="参考" error="半角数字で入力して下さい。" promptTitle="入力方法" prompt="半角数字で入力して下さい。" sqref="G28:I28" xr:uid="{14A716BD-CDBE-488D-8674-0093B95EB1E5}"/>
    <dataValidation operator="greaterThanOrEqual" allowBlank="1" showInputMessage="1" showErrorMessage="1" errorTitle="注意" error="プルダウンメニューから選択して下さい_x000a_" sqref="F28" xr:uid="{3F570B17-20DB-4C1A-8D78-72C4C499F408}"/>
  </dataValidations>
  <printOptions horizontalCentered="1"/>
  <pageMargins left="0.59055118110236227" right="0.59055118110236227" top="0.35433070866141736" bottom="0.23622047244094491"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18"/>
  <sheetViews>
    <sheetView view="pageBreakPreview" zoomScale="70" zoomScaleNormal="100" zoomScaleSheetLayoutView="70" workbookViewId="0">
      <pane ySplit="5" topLeftCell="A6" activePane="bottomLeft" state="frozen"/>
      <selection activeCell="A5" sqref="A5:L5"/>
      <selection pane="bottomLeft" activeCell="A5" sqref="A5"/>
    </sheetView>
  </sheetViews>
  <sheetFormatPr defaultColWidth="9" defaultRowHeight="13.5" x14ac:dyDescent="0.15"/>
  <cols>
    <col min="1" max="1" width="27.5" style="1" customWidth="1"/>
    <col min="2" max="2" width="27.5" style="2" customWidth="1"/>
    <col min="3" max="3" width="20.625" style="1" customWidth="1"/>
    <col min="4" max="4" width="27.5" style="1" customWidth="1"/>
    <col min="5" max="5" width="17.625" style="1" customWidth="1"/>
    <col min="6" max="6" width="36.375" style="1" customWidth="1"/>
    <col min="7" max="7" width="17.25" style="1" bestFit="1" customWidth="1"/>
    <col min="8" max="8" width="16.5" style="2" customWidth="1"/>
    <col min="9" max="9" width="8" style="2" customWidth="1"/>
    <col min="10" max="10" width="6.5" style="1" bestFit="1" customWidth="1"/>
    <col min="11" max="11" width="6.5" style="1" customWidth="1"/>
    <col min="12" max="12" width="15.25" style="1" customWidth="1"/>
    <col min="13" max="16384" width="9" style="1"/>
  </cols>
  <sheetData>
    <row r="1" spans="1:12" s="19" customFormat="1" ht="14.25" customHeight="1" x14ac:dyDescent="0.15">
      <c r="A1" s="19" t="s">
        <v>17</v>
      </c>
      <c r="B1" s="20"/>
      <c r="H1" s="20"/>
      <c r="I1" s="20"/>
    </row>
    <row r="2" spans="1:12" s="23" customFormat="1" ht="17.25" x14ac:dyDescent="0.15">
      <c r="A2" s="66" t="s">
        <v>11</v>
      </c>
      <c r="B2" s="66"/>
      <c r="C2" s="66"/>
      <c r="D2" s="66"/>
      <c r="E2" s="66"/>
      <c r="F2" s="66"/>
      <c r="G2" s="66"/>
      <c r="H2" s="66"/>
      <c r="I2" s="66"/>
      <c r="J2" s="66"/>
      <c r="K2" s="66"/>
      <c r="L2" s="66"/>
    </row>
    <row r="3" spans="1:12" s="19" customFormat="1" ht="14.25" x14ac:dyDescent="0.15">
      <c r="B3" s="20"/>
      <c r="H3" s="20"/>
      <c r="I3" s="20"/>
    </row>
    <row r="4" spans="1:12" s="19" customFormat="1" ht="21" customHeight="1" x14ac:dyDescent="0.15">
      <c r="A4" s="19" t="s">
        <v>178</v>
      </c>
      <c r="B4" s="20"/>
      <c r="H4" s="20"/>
      <c r="I4" s="20"/>
      <c r="L4" s="21" t="str">
        <f>'別記様式 2'!K4</f>
        <v>（審議対象期間　令和4年7月1日～令和4年9月30日）</v>
      </c>
    </row>
    <row r="5" spans="1:12" s="18" customFormat="1" ht="90" customHeight="1" x14ac:dyDescent="0.15">
      <c r="A5" s="16" t="s">
        <v>4</v>
      </c>
      <c r="B5" s="16" t="s">
        <v>0</v>
      </c>
      <c r="C5" s="17" t="s">
        <v>3</v>
      </c>
      <c r="D5" s="16" t="s">
        <v>26</v>
      </c>
      <c r="E5" s="17" t="s">
        <v>24</v>
      </c>
      <c r="F5" s="16" t="s">
        <v>7</v>
      </c>
      <c r="G5" s="17" t="s">
        <v>5</v>
      </c>
      <c r="H5" s="17" t="s">
        <v>1</v>
      </c>
      <c r="I5" s="17" t="s">
        <v>6</v>
      </c>
      <c r="J5" s="17" t="s">
        <v>19</v>
      </c>
      <c r="K5" s="17" t="s">
        <v>8</v>
      </c>
      <c r="L5" s="17" t="s">
        <v>2</v>
      </c>
    </row>
    <row r="6" spans="1:12" s="18" customFormat="1" ht="120" customHeight="1" x14ac:dyDescent="0.15">
      <c r="A6" s="31" t="s">
        <v>46</v>
      </c>
      <c r="B6" s="31" t="s">
        <v>47</v>
      </c>
      <c r="C6" s="32">
        <v>44777</v>
      </c>
      <c r="D6" s="31" t="s">
        <v>48</v>
      </c>
      <c r="E6" s="33">
        <v>5010401094098</v>
      </c>
      <c r="F6" s="34" t="s">
        <v>49</v>
      </c>
      <c r="G6" s="35" t="s">
        <v>42</v>
      </c>
      <c r="H6" s="35">
        <v>5060000</v>
      </c>
      <c r="I6" s="36" t="s">
        <v>44</v>
      </c>
      <c r="J6" s="13">
        <v>1</v>
      </c>
      <c r="K6" s="13"/>
      <c r="L6" s="16"/>
    </row>
    <row r="7" spans="1:12" s="18" customFormat="1" ht="236.1" customHeight="1" x14ac:dyDescent="0.15">
      <c r="A7" s="31" t="s">
        <v>83</v>
      </c>
      <c r="B7" s="31" t="s">
        <v>47</v>
      </c>
      <c r="C7" s="32">
        <v>44788</v>
      </c>
      <c r="D7" s="31" t="s">
        <v>84</v>
      </c>
      <c r="E7" s="33">
        <v>6010001068278</v>
      </c>
      <c r="F7" s="34" t="s">
        <v>85</v>
      </c>
      <c r="G7" s="35">
        <v>2820950</v>
      </c>
      <c r="H7" s="35">
        <v>2820950</v>
      </c>
      <c r="I7" s="36">
        <v>1</v>
      </c>
      <c r="J7" s="13"/>
      <c r="K7" s="13"/>
      <c r="L7" s="16"/>
    </row>
    <row r="8" spans="1:12" s="18" customFormat="1" ht="120" customHeight="1" x14ac:dyDescent="0.15">
      <c r="A8" s="31" t="s">
        <v>86</v>
      </c>
      <c r="B8" s="31" t="s">
        <v>47</v>
      </c>
      <c r="C8" s="32">
        <v>44818</v>
      </c>
      <c r="D8" s="31" t="s">
        <v>87</v>
      </c>
      <c r="E8" s="33">
        <v>6010001074037</v>
      </c>
      <c r="F8" s="34" t="s">
        <v>88</v>
      </c>
      <c r="G8" s="35" t="s">
        <v>42</v>
      </c>
      <c r="H8" s="35">
        <v>2200000</v>
      </c>
      <c r="I8" s="37" t="s">
        <v>44</v>
      </c>
      <c r="J8" s="13"/>
      <c r="K8" s="13"/>
      <c r="L8" s="16"/>
    </row>
    <row r="9" spans="1:12" s="18" customFormat="1" ht="162.6" customHeight="1" x14ac:dyDescent="0.15">
      <c r="A9" s="31" t="s">
        <v>120</v>
      </c>
      <c r="B9" s="31" t="s">
        <v>93</v>
      </c>
      <c r="C9" s="32">
        <v>44778</v>
      </c>
      <c r="D9" s="31" t="s">
        <v>121</v>
      </c>
      <c r="E9" s="33">
        <v>6010405003434</v>
      </c>
      <c r="F9" s="34" t="s">
        <v>122</v>
      </c>
      <c r="G9" s="35">
        <v>51999201</v>
      </c>
      <c r="H9" s="35" t="s">
        <v>123</v>
      </c>
      <c r="I9" s="36">
        <v>1</v>
      </c>
      <c r="J9" s="13"/>
      <c r="K9" s="13"/>
      <c r="L9" s="16" t="s">
        <v>169</v>
      </c>
    </row>
    <row r="10" spans="1:12" s="18" customFormat="1" ht="238.5" customHeight="1" x14ac:dyDescent="0.15">
      <c r="A10" s="31" t="s">
        <v>151</v>
      </c>
      <c r="B10" s="31" t="s">
        <v>47</v>
      </c>
      <c r="C10" s="32">
        <v>44834</v>
      </c>
      <c r="D10" s="31" t="s">
        <v>152</v>
      </c>
      <c r="E10" s="33">
        <v>3010001166927</v>
      </c>
      <c r="F10" s="34" t="s">
        <v>153</v>
      </c>
      <c r="G10" s="35">
        <v>67977490</v>
      </c>
      <c r="H10" s="35" t="s">
        <v>154</v>
      </c>
      <c r="I10" s="37">
        <v>1</v>
      </c>
      <c r="J10" s="13"/>
      <c r="K10" s="13"/>
      <c r="L10" s="16" t="s">
        <v>170</v>
      </c>
    </row>
    <row r="11" spans="1:12" s="18" customFormat="1" ht="238.5" customHeight="1" x14ac:dyDescent="0.15">
      <c r="A11" s="31" t="s">
        <v>155</v>
      </c>
      <c r="B11" s="31" t="s">
        <v>156</v>
      </c>
      <c r="C11" s="32">
        <v>44834</v>
      </c>
      <c r="D11" s="31" t="s">
        <v>152</v>
      </c>
      <c r="E11" s="33">
        <v>3010001166927</v>
      </c>
      <c r="F11" s="34" t="s">
        <v>153</v>
      </c>
      <c r="G11" s="35" t="s">
        <v>157</v>
      </c>
      <c r="H11" s="35" t="s">
        <v>154</v>
      </c>
      <c r="I11" s="37">
        <v>1</v>
      </c>
      <c r="J11" s="13"/>
      <c r="K11" s="13"/>
      <c r="L11" s="16" t="s">
        <v>171</v>
      </c>
    </row>
    <row r="12" spans="1:12" s="19" customFormat="1" ht="14.25" x14ac:dyDescent="0.15">
      <c r="B12" s="20"/>
      <c r="D12" s="38"/>
      <c r="E12" s="15"/>
      <c r="H12" s="20"/>
      <c r="I12" s="20"/>
      <c r="J12" s="39"/>
    </row>
    <row r="13" spans="1:12" s="19" customFormat="1" ht="25.5" customHeight="1" x14ac:dyDescent="0.15">
      <c r="A13" s="67" t="s">
        <v>13</v>
      </c>
      <c r="B13" s="70"/>
      <c r="C13" s="70"/>
      <c r="D13" s="70"/>
      <c r="E13" s="70"/>
      <c r="F13" s="70"/>
      <c r="G13" s="70"/>
      <c r="H13" s="70"/>
      <c r="I13" s="70"/>
      <c r="J13" s="70"/>
      <c r="K13" s="70"/>
      <c r="L13" s="70"/>
    </row>
    <row r="14" spans="1:12" s="19" customFormat="1" ht="31.5" customHeight="1" x14ac:dyDescent="0.15">
      <c r="A14" s="68" t="s">
        <v>22</v>
      </c>
      <c r="B14" s="69"/>
      <c r="C14" s="69"/>
      <c r="D14" s="69"/>
      <c r="E14" s="69"/>
      <c r="F14" s="69"/>
      <c r="G14" s="69"/>
      <c r="H14" s="69"/>
      <c r="I14" s="69"/>
      <c r="J14" s="69"/>
      <c r="K14" s="69"/>
    </row>
    <row r="15" spans="1:12" s="19" customFormat="1" ht="34.5" customHeight="1" x14ac:dyDescent="0.15">
      <c r="A15" s="71" t="s">
        <v>23</v>
      </c>
      <c r="B15" s="71"/>
      <c r="C15" s="71"/>
      <c r="D15" s="71"/>
      <c r="E15" s="71"/>
      <c r="F15" s="71"/>
      <c r="G15" s="71"/>
      <c r="H15" s="71"/>
      <c r="I15" s="71"/>
      <c r="J15" s="71"/>
      <c r="K15" s="71"/>
      <c r="L15" s="22"/>
    </row>
    <row r="16" spans="1:12" s="19" customFormat="1" ht="26.25" customHeight="1" x14ac:dyDescent="0.15">
      <c r="A16" s="19" t="s">
        <v>20</v>
      </c>
      <c r="B16" s="20"/>
      <c r="H16" s="20"/>
      <c r="I16" s="20"/>
      <c r="L16" s="22"/>
    </row>
    <row r="17" spans="1:10" x14ac:dyDescent="0.15">
      <c r="J17" s="3"/>
    </row>
    <row r="18" spans="1:10" x14ac:dyDescent="0.15">
      <c r="A18" s="1">
        <f>COUNTA(A6:A11)</f>
        <v>6</v>
      </c>
      <c r="D18" s="3"/>
      <c r="E18" s="3"/>
    </row>
  </sheetData>
  <autoFilter ref="A5:L5" xr:uid="{00000000-0001-0000-0300-000000000000}"/>
  <mergeCells count="4">
    <mergeCell ref="A15:K15"/>
    <mergeCell ref="A2:L2"/>
    <mergeCell ref="A14:K14"/>
    <mergeCell ref="A13:L13"/>
  </mergeCells>
  <phoneticPr fontId="3"/>
  <printOptions horizontalCentered="1"/>
  <pageMargins left="0.59055118110236227" right="0.59055118110236227" top="0.35433070866141736" bottom="0.23622047244094491" header="0.35433070866141736" footer="0.31496062992125984"/>
  <pageSetup paperSize="9" scale="5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21"/>
  <sheetViews>
    <sheetView view="pageBreakPreview" zoomScale="70" zoomScaleNormal="100" zoomScaleSheetLayoutView="70" workbookViewId="0">
      <pane ySplit="5" topLeftCell="A6" activePane="bottomLeft" state="frozen"/>
      <selection activeCell="A5" sqref="A5:L5"/>
      <selection pane="bottomLeft" activeCell="A5" sqref="A5"/>
    </sheetView>
  </sheetViews>
  <sheetFormatPr defaultColWidth="9" defaultRowHeight="13.5" x14ac:dyDescent="0.15"/>
  <cols>
    <col min="1" max="1" width="27.375" style="1" customWidth="1"/>
    <col min="2" max="2" width="20.625" style="1" customWidth="1"/>
    <col min="3" max="3" width="27.375" style="1" customWidth="1"/>
    <col min="4" max="4" width="17.625" style="2" customWidth="1"/>
    <col min="5" max="5" width="18.625" style="1" customWidth="1"/>
    <col min="6" max="6" width="19.875" style="2" customWidth="1"/>
    <col min="7" max="7" width="19.875" style="1" bestFit="1" customWidth="1"/>
    <col min="8" max="8" width="7.5" style="1" bestFit="1" customWidth="1"/>
    <col min="9" max="9" width="9.25" style="1" customWidth="1"/>
    <col min="10" max="10" width="59.875" style="1" customWidth="1"/>
    <col min="11" max="16384" width="9" style="1"/>
  </cols>
  <sheetData>
    <row r="1" spans="1:10" s="19" customFormat="1" ht="14.25" x14ac:dyDescent="0.15">
      <c r="A1" s="19" t="s">
        <v>29</v>
      </c>
      <c r="D1" s="20"/>
      <c r="F1" s="20"/>
    </row>
    <row r="2" spans="1:10" s="23" customFormat="1" ht="17.25" x14ac:dyDescent="0.15">
      <c r="A2" s="66" t="s">
        <v>30</v>
      </c>
      <c r="B2" s="66"/>
      <c r="C2" s="66"/>
      <c r="D2" s="66"/>
      <c r="E2" s="66"/>
      <c r="F2" s="66"/>
      <c r="G2" s="66"/>
      <c r="H2" s="66"/>
      <c r="I2" s="66"/>
      <c r="J2" s="66"/>
    </row>
    <row r="4" spans="1:10" s="19" customFormat="1" ht="21" customHeight="1" x14ac:dyDescent="0.15">
      <c r="A4" s="19" t="s">
        <v>178</v>
      </c>
      <c r="D4" s="20"/>
      <c r="F4" s="20"/>
      <c r="J4" s="21" t="str">
        <f>'別記様式 2'!K4</f>
        <v>（審議対象期間　令和4年7月1日～令和4年9月30日）</v>
      </c>
    </row>
    <row r="5" spans="1:10" s="18" customFormat="1" ht="90" customHeight="1" x14ac:dyDescent="0.15">
      <c r="A5" s="17" t="s">
        <v>31</v>
      </c>
      <c r="B5" s="17" t="s">
        <v>3</v>
      </c>
      <c r="C5" s="17" t="s">
        <v>32</v>
      </c>
      <c r="D5" s="17" t="s">
        <v>24</v>
      </c>
      <c r="E5" s="17" t="s">
        <v>33</v>
      </c>
      <c r="F5" s="17" t="s">
        <v>5</v>
      </c>
      <c r="G5" s="17" t="s">
        <v>1</v>
      </c>
      <c r="H5" s="17" t="s">
        <v>6</v>
      </c>
      <c r="I5" s="17" t="s">
        <v>34</v>
      </c>
      <c r="J5" s="17" t="s">
        <v>35</v>
      </c>
    </row>
    <row r="6" spans="1:10" s="18" customFormat="1" ht="278.10000000000002" customHeight="1" x14ac:dyDescent="0.15">
      <c r="A6" s="7" t="s">
        <v>46</v>
      </c>
      <c r="B6" s="9">
        <v>44777</v>
      </c>
      <c r="C6" s="7" t="s">
        <v>48</v>
      </c>
      <c r="D6" s="41">
        <v>5010401094098</v>
      </c>
      <c r="E6" s="10" t="s">
        <v>51</v>
      </c>
      <c r="F6" s="25" t="s">
        <v>42</v>
      </c>
      <c r="G6" s="11">
        <v>5060000</v>
      </c>
      <c r="H6" s="26" t="s">
        <v>44</v>
      </c>
      <c r="I6" s="42">
        <v>1</v>
      </c>
      <c r="J6" s="16" t="s">
        <v>50</v>
      </c>
    </row>
    <row r="7" spans="1:10" s="18" customFormat="1" ht="399.6" customHeight="1" x14ac:dyDescent="0.15">
      <c r="A7" s="85" t="s">
        <v>163</v>
      </c>
      <c r="B7" s="87">
        <v>44812</v>
      </c>
      <c r="C7" s="85" t="s">
        <v>164</v>
      </c>
      <c r="D7" s="83">
        <v>1020001071491</v>
      </c>
      <c r="E7" s="81" t="s">
        <v>41</v>
      </c>
      <c r="F7" s="79" t="s">
        <v>42</v>
      </c>
      <c r="G7" s="77">
        <v>65450000</v>
      </c>
      <c r="H7" s="75" t="s">
        <v>44</v>
      </c>
      <c r="I7" s="73">
        <v>1</v>
      </c>
      <c r="J7" s="51" t="s">
        <v>166</v>
      </c>
    </row>
    <row r="8" spans="1:10" s="18" customFormat="1" ht="396" customHeight="1" x14ac:dyDescent="0.15">
      <c r="A8" s="86"/>
      <c r="B8" s="88"/>
      <c r="C8" s="86"/>
      <c r="D8" s="84"/>
      <c r="E8" s="82"/>
      <c r="F8" s="80"/>
      <c r="G8" s="78"/>
      <c r="H8" s="76"/>
      <c r="I8" s="74"/>
      <c r="J8" s="50" t="s">
        <v>167</v>
      </c>
    </row>
    <row r="9" spans="1:10" s="18" customFormat="1" ht="139.5" customHeight="1" x14ac:dyDescent="0.15">
      <c r="A9" s="7" t="s">
        <v>52</v>
      </c>
      <c r="B9" s="9">
        <v>44749</v>
      </c>
      <c r="C9" s="7" t="s">
        <v>54</v>
      </c>
      <c r="D9" s="41">
        <v>2010001093321</v>
      </c>
      <c r="E9" s="10" t="s">
        <v>41</v>
      </c>
      <c r="F9" s="25" t="s">
        <v>42</v>
      </c>
      <c r="G9" s="11" t="s">
        <v>55</v>
      </c>
      <c r="H9" s="26" t="s">
        <v>44</v>
      </c>
      <c r="I9" s="13">
        <v>1</v>
      </c>
      <c r="J9" s="16" t="s">
        <v>89</v>
      </c>
    </row>
    <row r="10" spans="1:10" s="18" customFormat="1" ht="216.95" customHeight="1" x14ac:dyDescent="0.15">
      <c r="A10" s="7" t="s">
        <v>67</v>
      </c>
      <c r="B10" s="9">
        <v>44805</v>
      </c>
      <c r="C10" s="7" t="s">
        <v>68</v>
      </c>
      <c r="D10" s="41">
        <v>9010005005687</v>
      </c>
      <c r="E10" s="10" t="s">
        <v>41</v>
      </c>
      <c r="F10" s="25" t="s">
        <v>42</v>
      </c>
      <c r="G10" s="11">
        <v>10208000</v>
      </c>
      <c r="H10" s="26" t="s">
        <v>44</v>
      </c>
      <c r="I10" s="13">
        <v>1</v>
      </c>
      <c r="J10" s="16" t="s">
        <v>90</v>
      </c>
    </row>
    <row r="11" spans="1:10" s="19" customFormat="1" ht="230.45" customHeight="1" x14ac:dyDescent="0.15">
      <c r="A11" s="7" t="s">
        <v>71</v>
      </c>
      <c r="B11" s="9">
        <v>44820</v>
      </c>
      <c r="C11" s="7" t="s">
        <v>72</v>
      </c>
      <c r="D11" s="41">
        <v>5010005007613</v>
      </c>
      <c r="E11" s="10" t="s">
        <v>60</v>
      </c>
      <c r="F11" s="25" t="s">
        <v>42</v>
      </c>
      <c r="G11" s="11" t="s">
        <v>73</v>
      </c>
      <c r="H11" s="26" t="s">
        <v>44</v>
      </c>
      <c r="I11" s="13">
        <v>1</v>
      </c>
      <c r="J11" s="16" t="s">
        <v>91</v>
      </c>
    </row>
    <row r="12" spans="1:10" s="19" customFormat="1" ht="156" customHeight="1" x14ac:dyDescent="0.15">
      <c r="A12" s="7" t="s">
        <v>124</v>
      </c>
      <c r="B12" s="9">
        <v>44789</v>
      </c>
      <c r="C12" s="7" t="s">
        <v>168</v>
      </c>
      <c r="D12" s="41">
        <v>1011701012208</v>
      </c>
      <c r="E12" s="10" t="s">
        <v>41</v>
      </c>
      <c r="F12" s="25" t="s">
        <v>42</v>
      </c>
      <c r="G12" s="11" t="s">
        <v>104</v>
      </c>
      <c r="H12" s="26" t="s">
        <v>96</v>
      </c>
      <c r="I12" s="13">
        <v>1</v>
      </c>
      <c r="J12" s="16" t="s">
        <v>89</v>
      </c>
    </row>
    <row r="13" spans="1:10" s="19" customFormat="1" ht="156" customHeight="1" x14ac:dyDescent="0.15">
      <c r="A13" s="7" t="s">
        <v>125</v>
      </c>
      <c r="B13" s="9">
        <v>44805</v>
      </c>
      <c r="C13" s="7" t="s">
        <v>110</v>
      </c>
      <c r="D13" s="41">
        <v>7010401071418</v>
      </c>
      <c r="E13" s="10" t="s">
        <v>41</v>
      </c>
      <c r="F13" s="25" t="s">
        <v>42</v>
      </c>
      <c r="G13" s="11">
        <v>2280550</v>
      </c>
      <c r="H13" s="26" t="s">
        <v>96</v>
      </c>
      <c r="I13" s="13">
        <v>1</v>
      </c>
      <c r="J13" s="16" t="s">
        <v>89</v>
      </c>
    </row>
    <row r="14" spans="1:10" s="19" customFormat="1" ht="156" customHeight="1" x14ac:dyDescent="0.15">
      <c r="A14" s="7" t="s">
        <v>160</v>
      </c>
      <c r="B14" s="9">
        <v>44817</v>
      </c>
      <c r="C14" s="7" t="s">
        <v>161</v>
      </c>
      <c r="D14" s="41">
        <v>5011501006819</v>
      </c>
      <c r="E14" s="10" t="s">
        <v>41</v>
      </c>
      <c r="F14" s="25">
        <v>248485600</v>
      </c>
      <c r="G14" s="11">
        <v>246950000</v>
      </c>
      <c r="H14" s="26">
        <v>0.99299999999999999</v>
      </c>
      <c r="I14" s="13">
        <v>1</v>
      </c>
      <c r="J14" s="16" t="s">
        <v>158</v>
      </c>
    </row>
    <row r="15" spans="1:10" s="19" customFormat="1" ht="156" customHeight="1" x14ac:dyDescent="0.15">
      <c r="A15" s="7" t="s">
        <v>162</v>
      </c>
      <c r="B15" s="9">
        <v>44818</v>
      </c>
      <c r="C15" s="7" t="s">
        <v>134</v>
      </c>
      <c r="D15" s="41">
        <v>5010001013391</v>
      </c>
      <c r="E15" s="10" t="s">
        <v>41</v>
      </c>
      <c r="F15" s="25">
        <v>44412500</v>
      </c>
      <c r="G15" s="11">
        <v>39600000</v>
      </c>
      <c r="H15" s="26">
        <v>0.89100000000000001</v>
      </c>
      <c r="I15" s="13">
        <v>1</v>
      </c>
      <c r="J15" s="16" t="s">
        <v>158</v>
      </c>
    </row>
    <row r="16" spans="1:10" s="19" customFormat="1" ht="156" customHeight="1" x14ac:dyDescent="0.15">
      <c r="A16" s="7" t="s">
        <v>139</v>
      </c>
      <c r="B16" s="9">
        <v>44818</v>
      </c>
      <c r="C16" s="7" t="s">
        <v>140</v>
      </c>
      <c r="D16" s="41">
        <v>8011001046081</v>
      </c>
      <c r="E16" s="10" t="s">
        <v>41</v>
      </c>
      <c r="F16" s="25">
        <v>61067600</v>
      </c>
      <c r="G16" s="11">
        <v>54780000</v>
      </c>
      <c r="H16" s="26">
        <v>0.89700000000000002</v>
      </c>
      <c r="I16" s="13">
        <v>1</v>
      </c>
      <c r="J16" s="16" t="s">
        <v>158</v>
      </c>
    </row>
    <row r="17" spans="1:10" s="19" customFormat="1" ht="156" customHeight="1" x14ac:dyDescent="0.15">
      <c r="A17" s="7" t="s">
        <v>145</v>
      </c>
      <c r="B17" s="9">
        <v>44820</v>
      </c>
      <c r="C17" s="7" t="s">
        <v>146</v>
      </c>
      <c r="D17" s="41">
        <v>1011801002760</v>
      </c>
      <c r="E17" s="10" t="s">
        <v>159</v>
      </c>
      <c r="F17" s="25">
        <v>153084800</v>
      </c>
      <c r="G17" s="11">
        <v>152900000</v>
      </c>
      <c r="H17" s="26">
        <v>0.998</v>
      </c>
      <c r="I17" s="13">
        <v>1</v>
      </c>
      <c r="J17" s="16" t="s">
        <v>158</v>
      </c>
    </row>
    <row r="18" spans="1:10" ht="14.25" x14ac:dyDescent="0.15">
      <c r="A18" s="72" t="s">
        <v>36</v>
      </c>
      <c r="B18" s="72"/>
      <c r="C18" s="72"/>
      <c r="D18" s="72"/>
      <c r="E18" s="72"/>
      <c r="F18" s="72"/>
      <c r="G18" s="72"/>
      <c r="H18" s="72"/>
      <c r="I18" s="72"/>
      <c r="J18" s="72"/>
    </row>
    <row r="19" spans="1:10" ht="14.25" x14ac:dyDescent="0.15">
      <c r="A19" s="19"/>
      <c r="B19" s="19"/>
      <c r="C19" s="19"/>
      <c r="D19" s="20"/>
      <c r="E19" s="19"/>
      <c r="F19" s="20"/>
      <c r="G19" s="19"/>
      <c r="H19" s="19"/>
      <c r="I19" s="19"/>
      <c r="J19" s="19"/>
    </row>
    <row r="20" spans="1:10" ht="14.25" x14ac:dyDescent="0.15">
      <c r="A20" s="19"/>
      <c r="B20" s="19"/>
      <c r="C20" s="19"/>
      <c r="D20" s="20"/>
      <c r="E20" s="19"/>
      <c r="F20" s="20"/>
      <c r="G20" s="19"/>
      <c r="H20" s="19"/>
      <c r="I20" s="19"/>
      <c r="J20" s="19"/>
    </row>
    <row r="21" spans="1:10" x14ac:dyDescent="0.15">
      <c r="A21" s="1">
        <f>COUNTA(A6:A17)</f>
        <v>11</v>
      </c>
    </row>
  </sheetData>
  <autoFilter ref="A5:J5" xr:uid="{00000000-0001-0000-0400-000000000000}"/>
  <mergeCells count="11">
    <mergeCell ref="A2:J2"/>
    <mergeCell ref="A18:J18"/>
    <mergeCell ref="I7:I8"/>
    <mergeCell ref="H7:H8"/>
    <mergeCell ref="G7:G8"/>
    <mergeCell ref="F7:F8"/>
    <mergeCell ref="E7:E8"/>
    <mergeCell ref="D7:D8"/>
    <mergeCell ref="C7:C8"/>
    <mergeCell ref="B7:B8"/>
    <mergeCell ref="A7:A8"/>
  </mergeCells>
  <phoneticPr fontId="3"/>
  <printOptions horizontalCentered="1"/>
  <pageMargins left="0.59055118110236227" right="0.59055118110236227" top="0.35433070866141736" bottom="0.23622047244094491" header="0.35433070866141736" footer="0.31496062992125984"/>
  <pageSetup paperSize="9" scale="59" fitToHeight="0" orientation="landscape" r:id="rId1"/>
  <headerFooter alignWithMargins="0"/>
  <rowBreaks count="3" manualBreakCount="3">
    <brk id="6" max="9" man="1"/>
    <brk id="8" max="9" man="1"/>
    <brk id="13" max="9" man="1"/>
  </rowBreak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471033-25ca-41e4-b4f9-0c69817a7d90"/>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8ADF69-CAD5-49AB-B5ED-CE15F9361120}">
  <ds:schemaRefs>
    <ds:schemaRef ds:uri="http://schemas.microsoft.com/sharepoint/v3/contenttype/forms"/>
  </ds:schemaRefs>
</ds:datastoreItem>
</file>

<file path=customXml/itemProps2.xml><?xml version="1.0" encoding="utf-8"?>
<ds:datastoreItem xmlns:ds="http://schemas.openxmlformats.org/officeDocument/2006/customXml" ds:itemID="{E5218642-100B-4A4A-94D1-3F9DFD8FEA63}">
  <ds:schemaRefs>
    <ds:schemaRef ds:uri="http://www.w3.org/XML/1998/namespace"/>
    <ds:schemaRef ds:uri="http://schemas.openxmlformats.org/package/2006/metadata/core-properties"/>
    <ds:schemaRef ds:uri="b5471033-25ca-41e4-b4f9-0c69817a7d90"/>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248ab0bc-7e59-4567-bd72-f8d7ec109bec"/>
    <ds:schemaRef ds:uri="83f91a21-fd60-4569-977f-9e7a8b68efa0"/>
    <ds:schemaRef ds:uri="http://purl.org/dc/terms/"/>
  </ds:schemaRefs>
</ds:datastoreItem>
</file>

<file path=customXml/itemProps3.xml><?xml version="1.0" encoding="utf-8"?>
<ds:datastoreItem xmlns:ds="http://schemas.openxmlformats.org/officeDocument/2006/customXml" ds:itemID="{F8D92D96-5AF0-40A6-8772-5181F747D9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2023-01-27T00:15:44Z</dcterms:modified>
  <cp:lastModifiedBy/>
  <dcterms:created xsi:type="dcterms:W3CDTF">2021-10-29T07:52:03Z</dcterms:created>
</cp:coreProperties>
</file>

<file path=docProps/custom.xml><?xml version="1.0" encoding="utf-8"?>
<Properties xmlns="http://schemas.openxmlformats.org/officeDocument/2006/custom-properties" xmlns:vt="http://schemas.openxmlformats.org/officeDocument/2006/docPropsVTypes"/>
</file>