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4'!$A$5:$K$36</definedName>
    <definedName name="_xlnm._FilterDatabase" localSheetId="3" hidden="1">'別記様式 5'!$A$5:$L$10</definedName>
    <definedName name="_xlnm._FilterDatabase" localSheetId="4" hidden="1">'別記様式６'!$A$5:$J$9</definedName>
    <definedName name="_xlnm.Print_Area" localSheetId="0">'別記様式 2'!$A$1:$K$11</definedName>
    <definedName name="_xlnm.Print_Area" localSheetId="1">'別記様式 3'!$A$1:$L$14</definedName>
    <definedName name="_xlnm.Print_Area" localSheetId="2">'別記様式 4'!$A$1:$K$40</definedName>
    <definedName name="_xlnm.Print_Area" localSheetId="3">'別記様式 5'!$A$1:$L$16</definedName>
    <definedName name="_xlnm.Print_Area" localSheetId="4">'別記様式６'!$A$1:$J$20</definedName>
    <definedName name="_xlnm.Print_Titles" localSheetId="2">'別記様式 4'!$2:$5</definedName>
    <definedName name="_xlnm.Print_Titles" localSheetId="4">'別記様式６'!$2:$5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<sst xmlns="http://schemas.openxmlformats.org/spreadsheetml/2006/main" count="353" uniqueCount="172">
  <si>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</si>
  <si>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</si>
  <si>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</si>
  <si>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</si>
  <si>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</si>
  <si>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</si>
  <si>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</si>
  <si>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</si>
  <si>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</si>
  <si>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</si>
  <si>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</si>
  <si>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</si>
  <si>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</si>
  <si>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</si>
  <si>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</si>
  <si>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</si>
  <si>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</si>
  <si>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</si>
  <si>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</si>
  <si>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</si>
  <si>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</si>
  <si>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</si>
  <si>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</si>
  <si>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</si>
  <si>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</si>
  <si>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</si>
  <si>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</si>
  <si>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</si>
  <si>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</si>
  <si>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</si>
  <si>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</si>
  <si>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</si>
  <si>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</si>
  <si>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</si>
  <si>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</si>
  <si>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</si>
  <si>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</si>
  <si>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令和５年１月１日～令和５年３月31日）</t>
  </si>
  <si>
    <t>（部局名：大臣官房会計課）</t>
  </si>
  <si>
    <t>（部局名：大臣官房会計課）</t>
  </si>
  <si>
    <t>予算編成支援システムに係るLinux移行開発等の工程管理支援等業務（令和４年度）　一式</t>
  </si>
  <si>
    <t>同種の他の契約の予定価格を類推されるおそれがあるため公表しない</t>
  </si>
  <si>
    <t>－</t>
  </si>
  <si>
    <t>支出負担行為担当官
財務省大臣官房会計課長
金森　敬
東京都千代田区霞が関３－１－１</t>
  </si>
  <si>
    <t>株式会社インターフュージョン・コンサルティング
東京都港区芝４－１３－４田町第１６藤島ビル２階</t>
  </si>
  <si>
    <t>一般競争入札
（総合評価方式）</t>
  </si>
  <si>
    <t>2,530,000円</t>
  </si>
  <si>
    <t>予算編成支援システムに係るLinux移行開発等業務　一式</t>
  </si>
  <si>
    <t>富士通株式会社
神奈川県川崎市中原区上小田中４－１－１</t>
  </si>
  <si>
    <t>1020001071491</t>
  </si>
  <si>
    <t>同種の他の契約の予定価格を類推されるおそれがあるため公表しない</t>
  </si>
  <si>
    <t>2,772,000,000円</t>
  </si>
  <si>
    <t>4 作業の実施体制・方法
（２） 作業要員に求める資格等の要件
・ 実施責任者は本件システムと同等特性（規模、システム形態、ユーザ形態）のシステムのコンサルティング業務または開発・運用業務をプロジェクトマネージャとして実施した経験があること。
・ 主たる作業従事者のうち1 名は、(ア) IT コーディネータ、（イ）PMP（Project ManagementProfessional）、（ウ）情報処理技術者試験におけるシステムアナリスト資格またはIT スト
ラテジスト資格、（エ）情報処理技術者試験におけるプロジェクトマネージャ資格、のいずれかの資格を有していること。
7 入札参加資格に関する事項
（２） 受注実績
① 受託者は中央府省、地方公共団体、または独立行政法人における「業務・システム最適化計画」または標準ガイドライン群に準拠した業務・システムの見直しに関わる工程管理支援業務の受注実績を有すること。
② 受託者はPMBOK（Project Management Body of Knowledge）やEVM（Earned ValueManagement）を利用したプロジェクト管理実績を有すること。
③ 受託者は中央府省、地方公共団体、または独立行政法人において情報セキュリティに係る支援業務の受注実績を有すること。</t>
  </si>
  <si>
    <t>一般競争入札
（総合評価方式）</t>
  </si>
  <si>
    <t>フィリピン税関向け（リスク管理）ワークショップに係る業務委託　一式</t>
  </si>
  <si>
    <t>ジェー・シーケー株式会社
東京都千代田区神田駿河台２－１－１９アルベルゴ御茶ノ水</t>
  </si>
  <si>
    <t>一般競争入札</t>
  </si>
  <si>
    <t>総価契約分
1,615,788円
単価契約分
＠73,000円ほか</t>
  </si>
  <si>
    <t>単価契約
予定調達総額 2,736,800円</t>
  </si>
  <si>
    <t>インボイス制度に係る新聞突き出し広告の作成及び掲載業務　一式</t>
  </si>
  <si>
    <t>支出負担行為担当官
財務省大臣官房会計課長
金森　敬　
東京都千代田区霞が関３－１－１</t>
  </si>
  <si>
    <t>株式会社日本廣告社
東京都新宿区箪笥町２２</t>
  </si>
  <si>
    <t>インボイス制度に係るインターネットバナー広告の作成及び掲載業務　一式</t>
  </si>
  <si>
    <t>株式会社日経産業広告社
東京都千代田区神田小川町２－１</t>
  </si>
  <si>
    <t>ASEAN+3実務者レベル会合開催に係る運営業務　一式</t>
  </si>
  <si>
    <t>支出負担行為担当官
財務省大臣官房会計課長
金森　敬
東京都千代田区霞が関３－１－１</t>
  </si>
  <si>
    <t>株式会社イー・シー
東京都渋谷区桜丘町３１－１４
ＳＬＡＣＫＳＨＩＢＵＹＡ１１０１</t>
  </si>
  <si>
    <t>総価契約分
7,575,600円
単価契約分
＠120,000円ほか</t>
  </si>
  <si>
    <t>単価契約
予定調達総額 15,950,000円</t>
  </si>
  <si>
    <t>データサイエンス研修に係る運営委託　一式</t>
  </si>
  <si>
    <t>Ｎｉｓｈｉｋａ株式会社
東京都港区芝浦３－７－８－２０２</t>
  </si>
  <si>
    <t>総価契約分
1,604,196円
単価契約分
＠2,915円</t>
  </si>
  <si>
    <t>単価契約
予定調達総額 1,662,496円</t>
  </si>
  <si>
    <t>「関係国・国際機関連絡会議（仮称）」等に係る会場設営・会議運営業務　一式</t>
  </si>
  <si>
    <t>株式会社コングレ
大阪府大阪市中央区淡路町３－６－１３</t>
  </si>
  <si>
    <t>総価契約分
25,655,651円
単価契約分
＠275,000円ほか</t>
  </si>
  <si>
    <t>単価契約
予定調達総額 45,042,261円</t>
  </si>
  <si>
    <t>ビデオ・ホットラインにおけるＩＰ通信網に係る通信回線の提供等業務　一式</t>
  </si>
  <si>
    <t>ＫＤＤＩ株式会社
東京都新宿区西新宿２－３－２</t>
  </si>
  <si>
    <t>財務省本庁舎の事務室レイアウト変更に伴う什器類の移設等業務　一式</t>
  </si>
  <si>
    <t>ハーコブ株式会社
広島県広島市安佐北区安佐町大字久地８５９</t>
  </si>
  <si>
    <t>Ｘ線ＣＴ検査装置（周辺機器含む）一式の運搬及び設置等業務　一式</t>
  </si>
  <si>
    <t>イービストレード株式会社
東京都千代田区神田多町２－１</t>
  </si>
  <si>
    <t>ASEAN+3実務者レベル会合開催に係る会場等の賃貸借　一式</t>
  </si>
  <si>
    <t>支出負担行為担当官
財務省大臣官房会計課長
金森　敬　
東京都千代田区霞が関３－１－１</t>
  </si>
  <si>
    <t>株式会社東京国際フォーラム
東京都千代田区丸の内３－５－１</t>
  </si>
  <si>
    <t>(1) 本邦での外国人の接遇等に実績があること。
(2) 国内において、海外から100人程度が参加した国際会議運営業務の実績を過去6年以内に有しており、継続的に安定して役務を提供できること。なお、ここにいう国際会議運営業務とは、多国間の国際会議の進行及び会場設営の企画、機材運用及び運営用人員の手配等に直接的かつ全般的に携わる業務のことをいう。
(3) 国際会議運営業務の経験を有し、本件契約を担当する運営用人員を有していること。</t>
  </si>
  <si>
    <t>企画競争</t>
  </si>
  <si>
    <t>・ 同規模国際会議の開催実績の有無。
・ 同種又は類似会議の開催実績の有無。</t>
  </si>
  <si>
    <t>（１） 電気通信事業法第９条に基づき、総務大臣の登録を受けている者であること。
（２） 品質関連資格としてＩＳＯ９００１又はこれに相当する品質管理に関する第三者機関の認証を受けていること。
（３） セキュリティ関連資格としてＩＳＯ２７００１を取得していること。
（４） 環境保護に関する資格としてＩＳＯ１４００１を取得していること。
（５） 高い回線品質と安定性を優先して求める電気通信事業者であること。
（６） 提供する通信回線の２４時間３６５日、日本語で対応可能な運用保守体制が整っていること。
（７） 「２．調達範囲」についてワンストップで役務を提供できること。
（８） 本省および国内拠点において自社の所有する通信設備にて提供が可能なこと。</t>
  </si>
  <si>
    <t>什器の購入等（フラップテーブル29台ほか3品目）</t>
  </si>
  <si>
    <t>有限会社南信堂
東京都千代田区九段南３－７－７</t>
  </si>
  <si>
    <t>シュレッダーの購入等（シュレッダー2台ほか2品目）</t>
  </si>
  <si>
    <t>株式会社日本ホップス
東京都板橋区幸町３８－１</t>
  </si>
  <si>
    <t>空気清浄機の購入等（空気清浄機7台ほか3品目）</t>
  </si>
  <si>
    <t>株式会社セイエイ
福岡県北九州市八幡西区楠橋南１－１－４</t>
  </si>
  <si>
    <t>図書「国有財産六法（令和５年版）」の購入（202部）</t>
  </si>
  <si>
    <t>株式会社かんぽう
大阪府大阪市西区江戸堀１－２－１４</t>
  </si>
  <si>
    <t>記録用カメラシステムの購入等　一式</t>
  </si>
  <si>
    <t>株式会社秋山商会
東京都中央区東日本橋２－１３－５</t>
  </si>
  <si>
    <t>薬品管理システムの購入等　一式</t>
  </si>
  <si>
    <t>株式会社薬研社
千葉県千葉市中央区末広３－１２－６</t>
  </si>
  <si>
    <t>デジタルマイクロスコープの購入等　一式</t>
  </si>
  <si>
    <t>自動器具洗浄機の購入等（全自動洗浄機1台ほか3品目）</t>
  </si>
  <si>
    <t>株式会社チヨダサイエンス
東京都千代田区鍛冶町１－８－６</t>
  </si>
  <si>
    <t>ガス炊飯器及びかき上げ浸漬槽の購入等（ガス炊飯器3台ほか1品目）</t>
  </si>
  <si>
    <t>株式会社ブロス
東京都板橋区徳丸７－９－２</t>
  </si>
  <si>
    <t>図書「新　法令用語の常識【第2版】」ほかの購入（新　法令用語の常識【第2版】304冊ほか13品目）</t>
  </si>
  <si>
    <t>株式会社ドリーム・ブレイン
東京都港区麻布台１－１１－１０</t>
  </si>
  <si>
    <t>＠1,040円ほか</t>
  </si>
  <si>
    <t>単価契約
予定調達総額 2,903,901円</t>
  </si>
  <si>
    <t>書庫の耐震固定業務等（ガラス飛散防止フィルム 1式ほか11品目）　</t>
  </si>
  <si>
    <t>有限会社リエゾン・オフィス
東京都港区芝大門１－３－１５</t>
  </si>
  <si>
    <t>「財務省財務局職員採用パンフレット（総合職・財務専門官）」の印刷製本（パンフレット（総合職）1,500部ほか1品目）</t>
  </si>
  <si>
    <t>株式会社ハップ
東京都江戸川区松江１－１１－３</t>
  </si>
  <si>
    <t>会議システム機器の購入等（コントロールユニット1台ほか7品目）</t>
  </si>
  <si>
    <t>株式会社第一文眞堂
東京都港区芝大門１－３－１６</t>
  </si>
  <si>
    <t>図書「政官要覧(令和5年春号)」ほかの購入（「政官要覧(令和5年春号)」540冊ほか2品目）</t>
  </si>
  <si>
    <t>支出負担行為担当官
財務省大臣官房会計課長
金森　敬
東京都千代田区霞が関３－１－１
ほか１官署</t>
  </si>
  <si>
    <t>分担契約
契約総額 2,975,104円</t>
  </si>
  <si>
    <t>什器の購入等（ワークブース2台ほか22品目）</t>
  </si>
  <si>
    <t>図書「財政会計六法（令和５年版）」ほかの購入（財政会計六法（令和５年版）130部ほか23品目）</t>
  </si>
  <si>
    <t>全国官報販売協同組合
東京都千代田区霞が関１－４－１</t>
  </si>
  <si>
    <t>＠5,533円ほか</t>
  </si>
  <si>
    <t>単価契約
予定調達総額 6,983,955円</t>
  </si>
  <si>
    <t>ミーティングブースの購入等（ミーティングブース1セットほか12品目）</t>
  </si>
  <si>
    <t>Ｓｔａｔａのアップグレード及びボリュームライセンスの購入（ボリュームライセンス10ライセンスほか2品目）</t>
  </si>
  <si>
    <t>株式会社ライトストーン
東京都千代田区東神田2-5-12</t>
  </si>
  <si>
    <t>所得税法等の一部を改正する法律案（穴あき）の印刷製本（650部）</t>
  </si>
  <si>
    <t>独立行政法人国立印刷局
東京都港区虎ノ門２－２－５</t>
  </si>
  <si>
    <t>＠21.00円</t>
  </si>
  <si>
    <t>単価契約
予定調達総額 2,743,650円</t>
  </si>
  <si>
    <t>図書「国有財産六法（令和５年版）」の購入（202部）</t>
  </si>
  <si>
    <t>一般競争入札</t>
  </si>
  <si>
    <t>一般的な参加要件以外は指定していない(競争参加資格等）</t>
  </si>
  <si>
    <t>記録用カメラシステムの購入等　一式</t>
  </si>
  <si>
    <t>薬品管理システムの購入等　一式</t>
  </si>
  <si>
    <t>九段第3合同庁舎・千代田区役所本庁舎で使用する電気
(8,693,000kWh)</t>
  </si>
  <si>
    <t>支出負担行為担当官
財務省大臣官房会計課長
金森　敬
東京都千代田区霞が関３－１－１
ほか7官署</t>
  </si>
  <si>
    <t>ゼロワットパワー株式会社
千葉県柏市若柴１７８－４　柏の葉キャンパスＫＯＩＬ</t>
  </si>
  <si>
    <t>単価契約
予定調達総額 189,557,922円
分担契約
分担予定額
59,710,745円</t>
  </si>
  <si>
    <t>財務本省施設等機関５施設で使用する電気
（2,491,000kWh）</t>
  </si>
  <si>
    <t>単価契約
予定調達総額 63,197,208円</t>
  </si>
  <si>
    <t>西ケ原研修合同庁舎で使用するガス
（47,210kWh）</t>
  </si>
  <si>
    <t>日本瓦斯株式会社
東京都渋谷区代々木４－３１－８</t>
  </si>
  <si>
    <t>単価契約
予定調達総額 5,006,885円</t>
  </si>
  <si>
    <t>三田共用会議所で使用するガス
（29,880kWh）</t>
  </si>
  <si>
    <t>単価契約
予定調達総額 3,221,375円</t>
  </si>
  <si>
    <t xml:space="preserve">５ 作業の実施体制・方法
(２) 作業要員に求める資格等の要件
ア プロジェクト責任者
以下に示す条件を全て満たす者を必ず１名置くこと。
① 「８(３) 受注実績」のアに記載のあるシステムと同等のシステムの設計・開発を責任者として実施した実績を5 年以上有すること。
② 中央省庁のシステムの設計・開発業務におけるプロジェクト管理の実績を5 年以上有すること。
③ 次に示すいずれかの要件を1 つ以上満たすこと。
 「情報処理の促進に関する法律」に基づいて行われる情報処理技術者試験のプロジェクトマネージャ試験の合格者であること。
 プロジェクト・マネジメント協会（PMI）が認定するプロジェクトマネジメントプロフェッショナル（PMP）試験の合格者であること。
④ EVM（Earned Value Management）による進捗管理に精通し、経験を有すること。
イ プロジェクト管理者
以下に示す条件を全て満たす者を１名以上置くこと。
① 「８(３) 受注実績」のアに記載のあるシステムと同等のシステムの設計・開発をリーダークラスとして実施した実績を3 年以上有すること。
② 中央省庁のシステムの設計・開発業務におけるプロジェクト管理の実績を3 年次に示すいずれかの要件を1 つ以上満たすこと。
 「情報処理の促進に関する法律」に基づいて行われる情報処理技術者試験のプロジェクトマネージャ試験の合格者であること。
 プロジェクト・マネジメント協会（PMI）が認定するプロジェクトマネジメントプロフェッショナル（PMP）試験の合格者であること。
④ EVM（Earned Value Management）による進捗管理に精通し、経験を有すること。
⑤ Solaris からLinux へのOS 移行の実績を有することが望ましい。
</t>
  </si>
  <si>
    <t>4,162,400円</t>
  </si>
  <si>
    <t>2,509,100円</t>
  </si>
  <si>
    <t>14,626,700円</t>
  </si>
  <si>
    <t>4,093,100円</t>
  </si>
  <si>
    <t>基本料金単価
@1,661.00円/kW
ほか</t>
  </si>
  <si>
    <t>基本料金単価
@1,716.33円/kW
ほか</t>
  </si>
  <si>
    <t>現在、関税中央分析所にて賃貸借しているX線CT検査装置の取扱いについては、IDSS社から教育訓練を受けた認定技術者または認定技術者の監督下でしか、本件で調達予定である「移設・設置・調整」の作業を実施できず、イービストレード株式会社は、日本国内における同機器の独占販売代理店であり、かつ同認定技術者が所属する国内唯一の事業者であって、会計法第29条の3第4項に該当するため。(根拠区分：二（へ））</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</si>
  <si>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</si>
  <si>
    <t>公告による企画案募集の結果、契約相手方の提案内容が当省の期待する最も優秀なものとして選定され、価格の競争による契約相手方の選定を許さないことから、会計法第29条の3第4項に該当するため。</t>
  </si>
  <si>
    <t>現行の契約は令和５年３月の検針日までで終了するが、一般競争入札に付しても入札参加者がおらず不調となったところ。
ガスは行政事務の執行には欠くことのできないものであり、早急に令和５年３月の検針日の翌日以降のガス供給者を決定しなければならず、緊急の必要により競争に付することができない場合にあたることから、会計法第29条の3第4項に該当する。</t>
  </si>
  <si>
    <t>基本料金単価
@11,903.77円/㎥
ほか</t>
  </si>
  <si>
    <t>7,206,100円</t>
  </si>
  <si>
    <t>4,840,000円</t>
  </si>
  <si>
    <t>9,515,000円</t>
  </si>
  <si>
    <t>1,911,910円</t>
  </si>
  <si>
    <t>13,431,440円</t>
  </si>
  <si>
    <t>令和５年版財務省の機構及び財政会計六法の購入（令和５年版財務省の機構677部ほか1品目）</t>
  </si>
  <si>
    <t>支出負担行為担当官
財務省大臣官房会計課長
金森　敬
東京都千代田区霞が関３－１－１
ほか１官署</t>
  </si>
  <si>
    <t>他官署で調達手続きを実施のため</t>
  </si>
  <si>
    <t>分担契約
契約総額 6,508,920円</t>
  </si>
  <si>
    <t>－</t>
  </si>
  <si>
    <t xml:space="preserve">ウ 作業担当者
以下の条件を満たす者を、主要な担当者として1 名以上配置すること。なお、一人が全ての条件を満たす必要はなく、複数の主要な担当者で満たしていればよい。
① 開発言語として、C 言語、VB.NET、Java を使用した開発経験を有すること。
② Solaris からLinux へのOS 移行の十分な経験・スキルを有すること。
③ システムの運用管理において、統合ログ管理・分析ツール導入の十分な経験・スキルを有すること。
④ 設計開発を行う担当者には、情報処理の促進に関する法律に基づき実施される情報処理技術者試験のうち、次に掲げる試験区分の合格者を１名以上含むこと。なお、同一人が全ての試験区分に合格していることを求めるものではない。ただし、当該資格保有者等と同等の能力を有することが経歴等において明らかな者については、これを認める場合がある（その根拠を示すこと）。
・システムアーキテクト試験
・データベーススペシャリスト試験
・ネットワークスペシャリスト試験
・情報処理安全確保支援士試験（旧情報セキュリティスペシャリスト試験も含む）
⑤ 運用・保守関連に係るスキルとして、以下いずれかの資格を有することが望ましい。
・ITIL Expert（Information Technology Infrastructure Library Expert）
・「情報処理の促進に関する法律」に基づいて行われるIT サービスマネージャ試験の合格者
エ 品質管理者
① 「８(３) 受注実績」のアに記載のあるシステムと同等のシステムの設計・開発における品質管理の実績を有すること。なお、経験年数は3 年以上あることが望ましい。
８ 入札参加資格に関する事項
(２) 公的な資格や認証等の取得
② 以下の全てについて、本業務の実施部門において公的機関による認証を取得していること。その場合は取得していることを証明する公的機関による書類（コピー可）を提出すること。なお、以下の認証と同等の認証を取得している場合は、それが同等の認証である旨を証明すること。
• ISO９００１の認証又は同等の認証を取得している
• ISO２７００１の認証又は同等の認証を取得している
</t>
  </si>
  <si>
    <t>• CMMI（Capability Maturity Model Integration）（レベル３以上）又は同等の認証を取得している
(３) 受注実績
以下に示すシステムのシステム構築の実績を有すること。
なお、同等の実績があったとしても、元請けから委託、委任若しくは代理又は下請けされたものである場合はここでいう実績には含まれない。
ア システム特性に関するシステムの設計・開発の実績
本調達の開札日から、5 年以内に導入されたシステムで、以下に示す条件を全て満たすシステムの設計・開発の実績を有すること。
① 最大同時接続数1,000 人以上であり、接続拠点数40 拠点以上を有し、ネットワーク（データ通信用回線）で結んだシステム
② 運営主体（法人、各省各庁、地方公共団体等）の異なるシステムとネットワーク回線（データ通信用回線）で接続し、相互に連携し業務処理を行う機能を有するシステム
イ サービスレベルに関するシステム構築の実績
本調達の開札日から、5 年以内に導入されたシステムで、障害等による運用停止の許容時間が10 分以内のシステムの構築の実績を有すること。
ウ OS 移行に関するシステムの設計・開発の実績
本調達の開札日から、5 年以内にサーバOS をSolaris からLinux に移行した実績を3 件以上有すること。なお、その際の知見を蓄積・整理し、方法論やガイドラインとして整備してあることが望ましい。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</si>
</sst>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lt;43586]\ ggge&quot;年&quot;m&quot;月&quot;d&quot;日&quot;;[&lt;43831]&quot;令和元年&quot;m&quot;月&quot;d&quot;日&quot;;ggge&quot;年&quot;m&quot;月&quot;d&quot;日&quot;\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bottom style="thin"/>
    </border>
    <border>
      <left style="thin"/>
      <right style="medium"/>
      <top style="thin"/>
      <bottom style="thin"/>
    </border>
    <border>
      <left style="medium"/>
      <right style="thin"/>
      <top/>
      <bottom style="thin"/>
    </border>
    <border>
      <left style="medium"/>
      <right style="thin"/>
      <top style="thin"/>
      <bottom style="thin"/>
    </border>
    <border>
      <left style="thin"/>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111">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194" fontId="9" fillId="0" borderId="12" xfId="65" applyNumberFormat="1" applyFont="1" applyBorder="1" applyAlignment="1">
      <alignment horizontal="center" vertical="center" shrinkToFit="1"/>
      <protection/>
    </xf>
    <xf numFmtId="188" fontId="8" fillId="0" borderId="12" xfId="64" applyNumberFormat="1" applyFont="1" applyBorder="1" applyAlignment="1">
      <alignment horizontal="center" vertical="center" wrapText="1"/>
      <protection/>
    </xf>
    <xf numFmtId="49" fontId="8" fillId="0" borderId="10" xfId="0" applyNumberFormat="1"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0" xfId="64" applyFont="1" applyBorder="1" applyAlignment="1">
      <alignment vertical="center" wrapText="1"/>
      <protection/>
    </xf>
    <xf numFmtId="180" fontId="9" fillId="0" borderId="10" xfId="65" applyNumberFormat="1" applyFont="1" applyBorder="1" applyAlignment="1">
      <alignment horizontal="center" vertical="center" wrapText="1"/>
      <protection/>
    </xf>
    <xf numFmtId="188" fontId="9" fillId="0" borderId="10" xfId="65" applyNumberFormat="1" applyFont="1" applyBorder="1" applyAlignment="1">
      <alignment horizontal="center" vertical="center" wrapText="1"/>
      <protection/>
    </xf>
    <xf numFmtId="183" fontId="9" fillId="0" borderId="10" xfId="65" applyNumberFormat="1" applyFont="1" applyBorder="1" applyAlignment="1">
      <alignment horizontal="center" vertical="center" wrapText="1"/>
      <protection/>
    </xf>
    <xf numFmtId="189" fontId="8" fillId="0" borderId="10" xfId="63" applyNumberFormat="1" applyFont="1" applyBorder="1" applyAlignment="1">
      <alignment horizontal="center" vertical="center" wrapText="1"/>
      <protection/>
    </xf>
    <xf numFmtId="182" fontId="8" fillId="0" borderId="10" xfId="63" applyNumberFormat="1" applyFont="1" applyBorder="1" applyAlignment="1">
      <alignment horizontal="center" vertical="center" wrapText="1"/>
      <protection/>
    </xf>
    <xf numFmtId="188" fontId="8" fillId="0" borderId="10" xfId="63" applyNumberFormat="1" applyFont="1" applyBorder="1" applyAlignment="1">
      <alignment horizontal="center" vertical="center" wrapText="1"/>
      <protection/>
    </xf>
    <xf numFmtId="0" fontId="8" fillId="0" borderId="0" xfId="0" applyFont="1" applyAlignment="1">
      <alignment horizontal="center" vertical="center" wrapText="1"/>
    </xf>
    <xf numFmtId="0" fontId="8" fillId="0" borderId="10" xfId="62" applyFont="1" applyBorder="1" applyAlignment="1">
      <alignment horizontal="left" vertical="center" wrapText="1"/>
      <protection/>
    </xf>
    <xf numFmtId="58" fontId="8" fillId="0" borderId="10" xfId="63" applyNumberFormat="1" applyFont="1" applyBorder="1" applyAlignment="1">
      <alignment horizontal="center" vertical="center" wrapText="1"/>
      <protection/>
    </xf>
    <xf numFmtId="0" fontId="8" fillId="0" borderId="10" xfId="63" applyFont="1" applyBorder="1" applyAlignment="1">
      <alignment vertical="center" wrapText="1"/>
      <protection/>
    </xf>
    <xf numFmtId="181" fontId="8" fillId="0" borderId="10" xfId="62" applyNumberFormat="1" applyFont="1" applyBorder="1" applyAlignment="1">
      <alignment horizontal="center" vertical="center" wrapText="1"/>
      <protection/>
    </xf>
    <xf numFmtId="190"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38" fontId="8" fillId="0" borderId="10" xfId="49" applyFont="1" applyFill="1" applyBorder="1" applyAlignment="1">
      <alignment horizontal="center" vertical="center" wrapText="1"/>
    </xf>
    <xf numFmtId="0" fontId="8" fillId="0" borderId="10" xfId="63" applyFont="1" applyBorder="1" applyAlignment="1">
      <alignment horizontal="center" vertical="center" wrapText="1"/>
      <protection/>
    </xf>
    <xf numFmtId="188" fontId="8" fillId="0" borderId="10" xfId="64" applyNumberFormat="1" applyFont="1" applyBorder="1" applyAlignment="1">
      <alignment horizontal="center" vertical="center" wrapText="1"/>
      <protection/>
    </xf>
    <xf numFmtId="181" fontId="9" fillId="0" borderId="12" xfId="51" applyNumberFormat="1" applyFont="1" applyFill="1" applyBorder="1" applyAlignment="1">
      <alignment horizontal="center" vertical="center" wrapText="1" shrinkToFit="1"/>
    </xf>
    <xf numFmtId="181" fontId="9" fillId="0" borderId="10" xfId="51" applyNumberFormat="1" applyFont="1" applyFill="1" applyBorder="1" applyAlignment="1">
      <alignment horizontal="center" vertical="center" wrapText="1" shrinkToFit="1"/>
    </xf>
    <xf numFmtId="0" fontId="9" fillId="0" borderId="12" xfId="65" applyFont="1" applyFill="1" applyBorder="1" applyAlignment="1">
      <alignment vertical="center" wrapText="1"/>
      <protection/>
    </xf>
    <xf numFmtId="194" fontId="9" fillId="0" borderId="12" xfId="65" applyNumberFormat="1" applyFont="1" applyFill="1" applyBorder="1" applyAlignment="1">
      <alignment horizontal="center" vertical="center" shrinkToFit="1"/>
      <protection/>
    </xf>
    <xf numFmtId="188" fontId="8" fillId="0" borderId="12" xfId="64" applyNumberFormat="1" applyFont="1" applyFill="1" applyBorder="1" applyAlignment="1">
      <alignment horizontal="center" vertical="center" wrapText="1"/>
      <protection/>
    </xf>
    <xf numFmtId="0" fontId="8" fillId="0" borderId="12" xfId="64" applyFont="1" applyFill="1" applyBorder="1" applyAlignment="1">
      <alignment vertical="center" wrapText="1"/>
      <protection/>
    </xf>
    <xf numFmtId="183" fontId="9" fillId="0" borderId="12" xfId="65" applyNumberFormat="1" applyFont="1" applyFill="1" applyBorder="1" applyAlignment="1">
      <alignment horizontal="center" vertical="center" wrapText="1"/>
      <protection/>
    </xf>
    <xf numFmtId="0" fontId="8" fillId="0" borderId="15" xfId="64" applyFont="1" applyFill="1" applyBorder="1" applyAlignment="1">
      <alignment horizontal="left" vertical="center" wrapText="1"/>
      <protection/>
    </xf>
    <xf numFmtId="194" fontId="9" fillId="0" borderId="10" xfId="65" applyNumberFormat="1" applyFont="1" applyFill="1" applyBorder="1" applyAlignment="1">
      <alignment horizontal="center" vertical="center" shrinkToFit="1"/>
      <protection/>
    </xf>
    <xf numFmtId="188" fontId="8" fillId="0" borderId="10" xfId="64" applyNumberFormat="1" applyFont="1" applyFill="1" applyBorder="1" applyAlignment="1">
      <alignment horizontal="center" vertical="center" wrapText="1"/>
      <protection/>
    </xf>
    <xf numFmtId="0" fontId="8" fillId="0" borderId="16" xfId="64" applyFont="1" applyFill="1" applyBorder="1" applyAlignment="1">
      <alignment horizontal="left" vertical="center" wrapText="1"/>
      <protection/>
    </xf>
    <xf numFmtId="0" fontId="9" fillId="0" borderId="10" xfId="0" applyFont="1" applyFill="1" applyBorder="1" applyAlignment="1">
      <alignment horizontal="left" vertical="center" wrapText="1"/>
    </xf>
    <xf numFmtId="180" fontId="9"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8" fillId="0" borderId="10" xfId="62" applyFont="1" applyFill="1" applyBorder="1" applyAlignment="1">
      <alignment horizontal="left" vertical="center" wrapText="1"/>
      <protection/>
    </xf>
    <xf numFmtId="0" fontId="8" fillId="0" borderId="17" xfId="64" applyFont="1" applyFill="1" applyBorder="1" applyAlignment="1">
      <alignment vertical="center" wrapText="1"/>
      <protection/>
    </xf>
    <xf numFmtId="0" fontId="8" fillId="0" borderId="18" xfId="64" applyFont="1" applyFill="1" applyBorder="1" applyAlignment="1">
      <alignment vertical="center" wrapText="1"/>
      <protection/>
    </xf>
    <xf numFmtId="189" fontId="8" fillId="0" borderId="10"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left" vertical="center" wrapText="1"/>
      <protection/>
    </xf>
    <xf numFmtId="38" fontId="8" fillId="0" borderId="10" xfId="49" applyFont="1" applyFill="1" applyBorder="1" applyAlignment="1">
      <alignment horizontal="left" vertical="center" wrapText="1"/>
    </xf>
    <xf numFmtId="181" fontId="9" fillId="0" borderId="12" xfId="51" applyNumberFormat="1" applyFont="1" applyFill="1" applyBorder="1" applyAlignment="1">
      <alignment horizontal="left" vertical="center" wrapText="1" shrinkToFit="1"/>
    </xf>
    <xf numFmtId="181" fontId="9" fillId="0" borderId="10" xfId="51" applyNumberFormat="1" applyFont="1" applyFill="1" applyBorder="1" applyAlignment="1">
      <alignment horizontal="left" vertical="center" wrapText="1" shrinkToFit="1"/>
    </xf>
    <xf numFmtId="189" fontId="8" fillId="0" borderId="10" xfId="63" applyNumberFormat="1" applyFont="1" applyBorder="1" applyAlignment="1">
      <alignment horizontal="left"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194" fontId="9" fillId="0" borderId="13" xfId="65" applyNumberFormat="1" applyFont="1" applyBorder="1" applyAlignment="1">
      <alignment horizontal="center" vertical="center" shrinkToFit="1"/>
      <protection/>
    </xf>
    <xf numFmtId="194" fontId="9" fillId="0" borderId="14" xfId="65" applyNumberFormat="1" applyFont="1" applyBorder="1" applyAlignment="1">
      <alignment horizontal="center" vertical="center" shrinkToFit="1"/>
      <protection/>
    </xf>
    <xf numFmtId="194" fontId="9" fillId="0" borderId="12" xfId="65" applyNumberFormat="1" applyFont="1" applyBorder="1" applyAlignment="1">
      <alignment horizontal="center" vertical="center" shrinkToFit="1"/>
      <protection/>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9"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5</xdr:row>
      <xdr:rowOff>1304925</xdr:rowOff>
    </xdr:from>
    <xdr:to>
      <xdr:col>7</xdr:col>
      <xdr:colOff>333375</xdr:colOff>
      <xdr:row>6</xdr:row>
      <xdr:rowOff>1419225</xdr:rowOff>
    </xdr:to>
    <xdr:pic>
      <xdr:nvPicPr>
        <xdr:cNvPr id="1" name="図 3"/>
        <xdr:cNvPicPr preferRelativeResize="1">
          <a:picLocks noChangeAspect="1"/>
        </xdr:cNvPicPr>
      </xdr:nvPicPr>
      <xdr:blipFill>
        <a:blip r:embed="rId1"/>
        <a:stretch>
          <a:fillRect/>
        </a:stretch>
      </xdr:blipFill>
      <xdr:spPr>
        <a:xfrm>
          <a:off x="2562225" y="3238500"/>
          <a:ext cx="8010525"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5</xdr:row>
      <xdr:rowOff>1371600</xdr:rowOff>
    </xdr:from>
    <xdr:to>
      <xdr:col>6</xdr:col>
      <xdr:colOff>438150</xdr:colOff>
      <xdr:row>6</xdr:row>
      <xdr:rowOff>1371600</xdr:rowOff>
    </xdr:to>
    <xdr:pic>
      <xdr:nvPicPr>
        <xdr:cNvPr id="1" name="図 3"/>
        <xdr:cNvPicPr preferRelativeResize="1">
          <a:picLocks noChangeAspect="1"/>
        </xdr:cNvPicPr>
      </xdr:nvPicPr>
      <xdr:blipFill>
        <a:blip r:embed="rId1"/>
        <a:stretch>
          <a:fillRect/>
        </a:stretch>
      </xdr:blipFill>
      <xdr:spPr>
        <a:xfrm>
          <a:off x="2543175" y="3352800"/>
          <a:ext cx="7019925" cy="1524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of2021.sharepoint.com/Users\MOFI0226\AppData\Local\Microsoft\Windows\INetCache\Content.Outlook\603FX4NF\&#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view="pageBreakPreview" zoomScale="80" zoomScaleSheetLayoutView="80"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91" t="s">
        <v>14</v>
      </c>
      <c r="B2" s="92"/>
      <c r="C2" s="92"/>
      <c r="D2" s="92"/>
      <c r="E2" s="92"/>
      <c r="F2" s="92"/>
      <c r="G2" s="92"/>
      <c r="H2" s="92"/>
      <c r="I2" s="92"/>
      <c r="J2" s="92"/>
      <c r="K2" s="92"/>
    </row>
    <row r="4" spans="1:11" s="24" customFormat="1" ht="21" customHeight="1">
      <c r="A4" s="24" t="s">
        <v>38</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c r="B6" s="12"/>
      <c r="C6" s="13"/>
      <c r="D6" s="11"/>
      <c r="E6" s="14"/>
      <c r="F6" s="15"/>
      <c r="G6" s="16"/>
      <c r="H6" s="16"/>
      <c r="I6" s="17"/>
      <c r="J6" s="18"/>
      <c r="K6" s="19"/>
    </row>
    <row r="7" spans="1:11" s="20" customFormat="1" ht="116.25" customHeight="1">
      <c r="A7" s="11"/>
      <c r="B7" s="12"/>
      <c r="C7" s="13"/>
      <c r="D7" s="11"/>
      <c r="E7" s="14"/>
      <c r="F7" s="15"/>
      <c r="G7" s="16"/>
      <c r="H7" s="16"/>
      <c r="I7" s="17"/>
      <c r="J7" s="18"/>
      <c r="K7" s="19"/>
    </row>
    <row r="8" spans="1:11" s="20" customFormat="1" ht="116.25" customHeight="1">
      <c r="A8" s="11"/>
      <c r="B8" s="12"/>
      <c r="C8" s="13"/>
      <c r="D8" s="11"/>
      <c r="E8" s="14"/>
      <c r="F8" s="15"/>
      <c r="G8" s="16"/>
      <c r="H8" s="16"/>
      <c r="I8" s="17"/>
      <c r="J8" s="18"/>
      <c r="K8" s="19"/>
    </row>
    <row r="9" ht="6" customHeight="1"/>
    <row r="10" spans="1:11" s="24" customFormat="1" ht="14.25">
      <c r="A10" s="93" t="s">
        <v>13</v>
      </c>
      <c r="B10" s="94"/>
      <c r="C10" s="94"/>
      <c r="D10" s="94"/>
      <c r="E10" s="94"/>
      <c r="F10" s="94"/>
      <c r="G10" s="94"/>
      <c r="H10" s="94"/>
      <c r="I10" s="94"/>
      <c r="J10" s="94"/>
      <c r="K10" s="94"/>
    </row>
    <row r="11" spans="1:7" s="24" customFormat="1" ht="14.25">
      <c r="A11" s="24" t="s">
        <v>12</v>
      </c>
      <c r="B11" s="25"/>
      <c r="G11" s="25"/>
    </row>
  </sheetData>
  <sheetProtection/>
  <mergeCells count="2">
    <mergeCell ref="A2:K2"/>
    <mergeCell ref="A10:K10"/>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5"/>
  <sheetViews>
    <sheetView view="pageBreakPreview" zoomScale="80" zoomScaleSheetLayoutView="80" zoomScalePageLayoutView="0"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91" t="s">
        <v>9</v>
      </c>
      <c r="B2" s="91"/>
      <c r="C2" s="91"/>
      <c r="D2" s="91"/>
      <c r="E2" s="91"/>
      <c r="F2" s="91"/>
      <c r="G2" s="91"/>
      <c r="H2" s="91"/>
      <c r="I2" s="91"/>
      <c r="J2" s="91"/>
      <c r="K2" s="91"/>
      <c r="L2" s="91"/>
    </row>
    <row r="4" spans="1:12" s="24" customFormat="1" ht="21" customHeight="1">
      <c r="A4" s="24" t="s">
        <v>38</v>
      </c>
      <c r="B4" s="25"/>
      <c r="H4" s="25"/>
      <c r="I4" s="25"/>
      <c r="L4" s="26" t="str">
        <f>'別記様式 2'!K4</f>
        <v>（審議対象期間　令和５年１月１日～令和５年３月31日）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4:10" ht="13.5">
      <c r="D9" s="8"/>
      <c r="E9" s="10"/>
      <c r="J9" s="9"/>
    </row>
    <row r="10" spans="1:12" s="24" customFormat="1" ht="25.5" customHeight="1">
      <c r="A10" s="93" t="s">
        <v>13</v>
      </c>
      <c r="B10" s="94"/>
      <c r="C10" s="94"/>
      <c r="D10" s="94"/>
      <c r="E10" s="94"/>
      <c r="F10" s="94"/>
      <c r="G10" s="94"/>
      <c r="H10" s="94"/>
      <c r="I10" s="94"/>
      <c r="J10" s="94"/>
      <c r="K10" s="94"/>
      <c r="L10" s="94"/>
    </row>
    <row r="11" spans="1:11" s="24" customFormat="1" ht="30" customHeight="1">
      <c r="A11" s="95" t="s">
        <v>25</v>
      </c>
      <c r="B11" s="96"/>
      <c r="C11" s="96"/>
      <c r="D11" s="96"/>
      <c r="E11" s="96"/>
      <c r="F11" s="96"/>
      <c r="G11" s="96"/>
      <c r="H11" s="96"/>
      <c r="I11" s="96"/>
      <c r="J11" s="96"/>
      <c r="K11" s="96"/>
    </row>
    <row r="12" spans="1:13" s="24" customFormat="1" ht="26.25" customHeight="1">
      <c r="A12" s="24" t="s">
        <v>21</v>
      </c>
      <c r="B12" s="25"/>
      <c r="H12" s="25"/>
      <c r="I12" s="25"/>
      <c r="L12" s="28"/>
      <c r="M12" s="27"/>
    </row>
    <row r="13" spans="1:13" s="24" customFormat="1" ht="26.25" customHeight="1">
      <c r="A13" s="24" t="s">
        <v>20</v>
      </c>
      <c r="B13" s="25"/>
      <c r="H13" s="25"/>
      <c r="I13" s="25"/>
      <c r="L13" s="28"/>
      <c r="M13" s="27"/>
    </row>
    <row r="15" spans="4:5" ht="13.5">
      <c r="D15" s="7"/>
      <c r="E15" s="7"/>
    </row>
  </sheetData>
  <sheetProtection/>
  <mergeCells count="3">
    <mergeCell ref="A2:L2"/>
    <mergeCell ref="A11:K11"/>
    <mergeCell ref="A10:L10"/>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42"/>
  <sheetViews>
    <sheetView view="pageBreakPreview" zoomScale="80" zoomScaleSheetLayoutView="80" zoomScalePageLayoutView="0" workbookViewId="0" topLeftCell="A1">
      <selection activeCell="A1" sqref="A1"/>
    </sheetView>
  </sheetViews>
  <sheetFormatPr defaultColWidth="9.00390625" defaultRowHeight="13.5"/>
  <cols>
    <col min="1" max="1" width="25.625" style="1" customWidth="1"/>
    <col min="2" max="2" width="24.625" style="6" customWidth="1"/>
    <col min="3" max="3" width="20.625" style="1" customWidth="1"/>
    <col min="4" max="4" width="25.00390625" style="1" customWidth="1"/>
    <col min="5" max="5" width="20.50390625" style="1" customWidth="1"/>
    <col min="6" max="6" width="17.625" style="1" customWidth="1"/>
    <col min="7" max="7" width="18.50390625" style="6" bestFit="1" customWidth="1"/>
    <col min="8" max="8" width="20.00390625" style="1" customWidth="1"/>
    <col min="9" max="9" width="12.375" style="1" bestFit="1" customWidth="1"/>
    <col min="10" max="10" width="6.625" style="1" bestFit="1" customWidth="1"/>
    <col min="11" max="11" width="16.875" style="1" customWidth="1"/>
    <col min="12" max="16384" width="9.00390625" style="1" customWidth="1"/>
  </cols>
  <sheetData>
    <row r="1" spans="1:7" s="24" customFormat="1" ht="14.25">
      <c r="A1" s="24" t="s">
        <v>16</v>
      </c>
      <c r="B1" s="25"/>
      <c r="G1" s="25"/>
    </row>
    <row r="2" spans="1:11" s="29" customFormat="1" ht="17.25">
      <c r="A2" s="91" t="s">
        <v>10</v>
      </c>
      <c r="B2" s="91"/>
      <c r="C2" s="91"/>
      <c r="D2" s="91"/>
      <c r="E2" s="91"/>
      <c r="F2" s="91"/>
      <c r="G2" s="91"/>
      <c r="H2" s="91"/>
      <c r="I2" s="91"/>
      <c r="J2" s="91"/>
      <c r="K2" s="91"/>
    </row>
    <row r="4" spans="1:11" s="24" customFormat="1" ht="21" customHeight="1">
      <c r="A4" s="24" t="s">
        <v>38</v>
      </c>
      <c r="B4" s="25"/>
      <c r="G4" s="25"/>
      <c r="K4" s="26" t="str">
        <f>'別記様式 2'!K4</f>
        <v>（審議対象期間　令和５年１月１日～令和５年３月31日）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90" customHeight="1">
      <c r="A6" s="21" t="s">
        <v>40</v>
      </c>
      <c r="B6" s="68" t="s">
        <v>43</v>
      </c>
      <c r="C6" s="69">
        <v>44970</v>
      </c>
      <c r="D6" s="21" t="s">
        <v>44</v>
      </c>
      <c r="E6" s="70">
        <v>1010401059138</v>
      </c>
      <c r="F6" s="22" t="s">
        <v>45</v>
      </c>
      <c r="G6" s="21" t="s">
        <v>41</v>
      </c>
      <c r="H6" s="22" t="s">
        <v>46</v>
      </c>
      <c r="I6" s="22" t="s">
        <v>42</v>
      </c>
      <c r="J6" s="22">
        <v>1</v>
      </c>
      <c r="K6" s="22"/>
    </row>
    <row r="7" spans="1:11" s="23" customFormat="1" ht="90" customHeight="1">
      <c r="A7" s="21" t="s">
        <v>47</v>
      </c>
      <c r="B7" s="68" t="s">
        <v>43</v>
      </c>
      <c r="C7" s="69">
        <v>45007</v>
      </c>
      <c r="D7" s="21" t="s">
        <v>48</v>
      </c>
      <c r="E7" s="45" t="s">
        <v>49</v>
      </c>
      <c r="F7" s="22" t="s">
        <v>45</v>
      </c>
      <c r="G7" s="21" t="s">
        <v>50</v>
      </c>
      <c r="H7" s="22" t="s">
        <v>51</v>
      </c>
      <c r="I7" s="22" t="s">
        <v>42</v>
      </c>
      <c r="J7" s="22">
        <v>1</v>
      </c>
      <c r="K7" s="22"/>
    </row>
    <row r="8" spans="1:11" s="56" customFormat="1" ht="112.5" customHeight="1">
      <c r="A8" s="11" t="s">
        <v>54</v>
      </c>
      <c r="B8" s="12" t="s">
        <v>43</v>
      </c>
      <c r="C8" s="13">
        <v>44932</v>
      </c>
      <c r="D8" s="11" t="s">
        <v>55</v>
      </c>
      <c r="E8" s="30">
        <v>2010001019573</v>
      </c>
      <c r="F8" s="15" t="s">
        <v>56</v>
      </c>
      <c r="G8" s="85" t="s">
        <v>41</v>
      </c>
      <c r="H8" s="16" t="s">
        <v>57</v>
      </c>
      <c r="I8" s="22" t="s">
        <v>42</v>
      </c>
      <c r="J8" s="18">
        <v>2</v>
      </c>
      <c r="K8" s="22" t="s">
        <v>58</v>
      </c>
    </row>
    <row r="9" spans="1:11" s="56" customFormat="1" ht="112.5" customHeight="1">
      <c r="A9" s="11" t="s">
        <v>59</v>
      </c>
      <c r="B9" s="12" t="s">
        <v>60</v>
      </c>
      <c r="C9" s="13">
        <v>44938</v>
      </c>
      <c r="D9" s="11" t="s">
        <v>61</v>
      </c>
      <c r="E9" s="30">
        <v>1011101048439</v>
      </c>
      <c r="F9" s="15" t="s">
        <v>56</v>
      </c>
      <c r="G9" s="85" t="s">
        <v>41</v>
      </c>
      <c r="H9" s="16">
        <v>5153500</v>
      </c>
      <c r="I9" s="22" t="s">
        <v>42</v>
      </c>
      <c r="J9" s="18">
        <v>4</v>
      </c>
      <c r="K9" s="22"/>
    </row>
    <row r="10" spans="1:11" s="56" customFormat="1" ht="112.5" customHeight="1">
      <c r="A10" s="11" t="s">
        <v>62</v>
      </c>
      <c r="B10" s="12" t="s">
        <v>43</v>
      </c>
      <c r="C10" s="13">
        <v>44938</v>
      </c>
      <c r="D10" s="11" t="s">
        <v>63</v>
      </c>
      <c r="E10" s="30">
        <v>9010001025722</v>
      </c>
      <c r="F10" s="15" t="s">
        <v>45</v>
      </c>
      <c r="G10" s="85" t="s">
        <v>41</v>
      </c>
      <c r="H10" s="16">
        <v>5082000</v>
      </c>
      <c r="I10" s="22" t="s">
        <v>42</v>
      </c>
      <c r="J10" s="18">
        <v>2</v>
      </c>
      <c r="K10" s="22"/>
    </row>
    <row r="11" spans="1:11" s="56" customFormat="1" ht="112.5" customHeight="1">
      <c r="A11" s="82" t="s">
        <v>64</v>
      </c>
      <c r="B11" s="33" t="s">
        <v>65</v>
      </c>
      <c r="C11" s="34">
        <v>44944</v>
      </c>
      <c r="D11" s="19" t="s">
        <v>66</v>
      </c>
      <c r="E11" s="18">
        <v>4430001037069</v>
      </c>
      <c r="F11" s="15" t="s">
        <v>56</v>
      </c>
      <c r="G11" s="31">
        <v>18867860</v>
      </c>
      <c r="H11" s="36" t="s">
        <v>67</v>
      </c>
      <c r="I11" s="32">
        <v>0.845</v>
      </c>
      <c r="J11" s="18">
        <v>1</v>
      </c>
      <c r="K11" s="22" t="s">
        <v>68</v>
      </c>
    </row>
    <row r="12" spans="1:11" s="56" customFormat="1" ht="112.5" customHeight="1">
      <c r="A12" s="11" t="s">
        <v>69</v>
      </c>
      <c r="B12" s="12" t="s">
        <v>43</v>
      </c>
      <c r="C12" s="13">
        <v>44958</v>
      </c>
      <c r="D12" s="11" t="s">
        <v>70</v>
      </c>
      <c r="E12" s="30">
        <v>7010701037548</v>
      </c>
      <c r="F12" s="15" t="s">
        <v>56</v>
      </c>
      <c r="G12" s="86" t="s">
        <v>41</v>
      </c>
      <c r="H12" s="16" t="s">
        <v>71</v>
      </c>
      <c r="I12" s="22" t="s">
        <v>42</v>
      </c>
      <c r="J12" s="18">
        <v>3</v>
      </c>
      <c r="K12" s="22" t="s">
        <v>72</v>
      </c>
    </row>
    <row r="13" spans="1:11" s="56" customFormat="1" ht="112.5" customHeight="1">
      <c r="A13" s="11" t="s">
        <v>73</v>
      </c>
      <c r="B13" s="12" t="s">
        <v>43</v>
      </c>
      <c r="C13" s="13">
        <v>44964</v>
      </c>
      <c r="D13" s="11" t="s">
        <v>74</v>
      </c>
      <c r="E13" s="30">
        <v>9120001079690</v>
      </c>
      <c r="F13" s="15" t="s">
        <v>45</v>
      </c>
      <c r="G13" s="31">
        <v>47544761</v>
      </c>
      <c r="H13" s="16" t="s">
        <v>75</v>
      </c>
      <c r="I13" s="32">
        <v>0.947</v>
      </c>
      <c r="J13" s="18">
        <v>2</v>
      </c>
      <c r="K13" s="22" t="s">
        <v>76</v>
      </c>
    </row>
    <row r="14" spans="1:11" s="56" customFormat="1" ht="112.5" customHeight="1">
      <c r="A14" s="11" t="s">
        <v>77</v>
      </c>
      <c r="B14" s="12" t="s">
        <v>43</v>
      </c>
      <c r="C14" s="13">
        <v>44974</v>
      </c>
      <c r="D14" s="11" t="s">
        <v>78</v>
      </c>
      <c r="E14" s="30">
        <v>9011101031552</v>
      </c>
      <c r="F14" s="15" t="s">
        <v>56</v>
      </c>
      <c r="G14" s="31">
        <v>9633030</v>
      </c>
      <c r="H14" s="16">
        <v>9457030</v>
      </c>
      <c r="I14" s="32">
        <v>0.981</v>
      </c>
      <c r="J14" s="18">
        <v>1</v>
      </c>
      <c r="K14" s="22"/>
    </row>
    <row r="15" spans="1:11" s="56" customFormat="1" ht="112.5" customHeight="1">
      <c r="A15" s="11" t="s">
        <v>79</v>
      </c>
      <c r="B15" s="12" t="s">
        <v>43</v>
      </c>
      <c r="C15" s="13">
        <v>44974</v>
      </c>
      <c r="D15" s="11" t="s">
        <v>80</v>
      </c>
      <c r="E15" s="30">
        <v>7240001006775</v>
      </c>
      <c r="F15" s="15" t="s">
        <v>56</v>
      </c>
      <c r="G15" s="86" t="s">
        <v>41</v>
      </c>
      <c r="H15" s="16">
        <v>1057100</v>
      </c>
      <c r="I15" s="22" t="s">
        <v>42</v>
      </c>
      <c r="J15" s="18">
        <v>6</v>
      </c>
      <c r="K15" s="22"/>
    </row>
    <row r="16" spans="1:11" s="56" customFormat="1" ht="112.5" customHeight="1">
      <c r="A16" s="11" t="s">
        <v>90</v>
      </c>
      <c r="B16" s="12" t="s">
        <v>43</v>
      </c>
      <c r="C16" s="13">
        <v>44936</v>
      </c>
      <c r="D16" s="11" t="s">
        <v>91</v>
      </c>
      <c r="E16" s="30">
        <v>7010002013091</v>
      </c>
      <c r="F16" s="15" t="s">
        <v>56</v>
      </c>
      <c r="G16" s="87" t="s">
        <v>41</v>
      </c>
      <c r="H16" s="16">
        <v>1936000</v>
      </c>
      <c r="I16" s="22" t="s">
        <v>42</v>
      </c>
      <c r="J16" s="18">
        <v>7</v>
      </c>
      <c r="K16" s="22"/>
    </row>
    <row r="17" spans="1:11" s="56" customFormat="1" ht="112.5" customHeight="1">
      <c r="A17" s="11" t="s">
        <v>92</v>
      </c>
      <c r="B17" s="12" t="s">
        <v>43</v>
      </c>
      <c r="C17" s="13">
        <v>44945</v>
      </c>
      <c r="D17" s="11" t="s">
        <v>93</v>
      </c>
      <c r="E17" s="30">
        <v>8011401007195</v>
      </c>
      <c r="F17" s="15" t="s">
        <v>56</v>
      </c>
      <c r="G17" s="63" t="s">
        <v>149</v>
      </c>
      <c r="H17" s="16">
        <v>2228600</v>
      </c>
      <c r="I17" s="32">
        <v>0.535</v>
      </c>
      <c r="J17" s="18">
        <v>8</v>
      </c>
      <c r="K17" s="22"/>
    </row>
    <row r="18" spans="1:12" s="23" customFormat="1" ht="90" customHeight="1">
      <c r="A18" s="11" t="s">
        <v>94</v>
      </c>
      <c r="B18" s="12" t="s">
        <v>43</v>
      </c>
      <c r="C18" s="13">
        <v>44946</v>
      </c>
      <c r="D18" s="11" t="s">
        <v>95</v>
      </c>
      <c r="E18" s="30">
        <v>9290801013485</v>
      </c>
      <c r="F18" s="15" t="s">
        <v>56</v>
      </c>
      <c r="G18" s="63" t="s">
        <v>150</v>
      </c>
      <c r="H18" s="16">
        <v>1474000</v>
      </c>
      <c r="I18" s="32">
        <v>0.587</v>
      </c>
      <c r="J18" s="18">
        <v>7</v>
      </c>
      <c r="K18" s="22"/>
      <c r="L18" s="56"/>
    </row>
    <row r="19" spans="1:12" s="23" customFormat="1" ht="90" customHeight="1">
      <c r="A19" s="82" t="s">
        <v>96</v>
      </c>
      <c r="B19" s="33" t="s">
        <v>43</v>
      </c>
      <c r="C19" s="34">
        <v>44943</v>
      </c>
      <c r="D19" s="19" t="s">
        <v>97</v>
      </c>
      <c r="E19" s="18">
        <v>7120001042411</v>
      </c>
      <c r="F19" s="35" t="s">
        <v>56</v>
      </c>
      <c r="G19" s="87" t="s">
        <v>41</v>
      </c>
      <c r="H19" s="36">
        <v>1023897</v>
      </c>
      <c r="I19" s="22" t="s">
        <v>42</v>
      </c>
      <c r="J19" s="18">
        <v>1</v>
      </c>
      <c r="K19" s="22"/>
      <c r="L19" s="56"/>
    </row>
    <row r="20" spans="1:12" s="23" customFormat="1" ht="90" customHeight="1">
      <c r="A20" s="82" t="s">
        <v>98</v>
      </c>
      <c r="B20" s="33" t="s">
        <v>43</v>
      </c>
      <c r="C20" s="34">
        <v>44951</v>
      </c>
      <c r="D20" s="19" t="s">
        <v>99</v>
      </c>
      <c r="E20" s="18">
        <v>8010001036398</v>
      </c>
      <c r="F20" s="35" t="s">
        <v>56</v>
      </c>
      <c r="G20" s="63" t="s">
        <v>151</v>
      </c>
      <c r="H20" s="36">
        <v>12650000</v>
      </c>
      <c r="I20" s="32">
        <v>0.864</v>
      </c>
      <c r="J20" s="18">
        <v>1</v>
      </c>
      <c r="K20" s="22"/>
      <c r="L20" s="56"/>
    </row>
    <row r="21" spans="1:12" s="23" customFormat="1" ht="90" customHeight="1">
      <c r="A21" s="11" t="s">
        <v>100</v>
      </c>
      <c r="B21" s="12" t="s">
        <v>43</v>
      </c>
      <c r="C21" s="13">
        <v>44956</v>
      </c>
      <c r="D21" s="11" t="s">
        <v>101</v>
      </c>
      <c r="E21" s="30">
        <v>8040001007537</v>
      </c>
      <c r="F21" s="15" t="s">
        <v>56</v>
      </c>
      <c r="G21" s="63" t="s">
        <v>152</v>
      </c>
      <c r="H21" s="16">
        <v>4093100</v>
      </c>
      <c r="I21" s="32">
        <v>1</v>
      </c>
      <c r="J21" s="18">
        <v>1</v>
      </c>
      <c r="K21" s="22"/>
      <c r="L21" s="56"/>
    </row>
    <row r="22" spans="1:12" s="23" customFormat="1" ht="90" customHeight="1">
      <c r="A22" s="11" t="s">
        <v>102</v>
      </c>
      <c r="B22" s="12" t="s">
        <v>43</v>
      </c>
      <c r="C22" s="13">
        <v>44958</v>
      </c>
      <c r="D22" s="11" t="s">
        <v>101</v>
      </c>
      <c r="E22" s="30">
        <v>8040001007537</v>
      </c>
      <c r="F22" s="15" t="s">
        <v>56</v>
      </c>
      <c r="G22" s="63" t="s">
        <v>160</v>
      </c>
      <c r="H22" s="16">
        <v>7172000</v>
      </c>
      <c r="I22" s="32">
        <v>0.995</v>
      </c>
      <c r="J22" s="18">
        <v>2</v>
      </c>
      <c r="K22" s="22"/>
      <c r="L22" s="56"/>
    </row>
    <row r="23" spans="1:12" s="23" customFormat="1" ht="90" customHeight="1">
      <c r="A23" s="11" t="s">
        <v>103</v>
      </c>
      <c r="B23" s="12" t="s">
        <v>43</v>
      </c>
      <c r="C23" s="13">
        <v>44970</v>
      </c>
      <c r="D23" s="11" t="s">
        <v>104</v>
      </c>
      <c r="E23" s="30">
        <v>7010001023050</v>
      </c>
      <c r="F23" s="15" t="s">
        <v>56</v>
      </c>
      <c r="G23" s="63" t="s">
        <v>161</v>
      </c>
      <c r="H23" s="16">
        <v>4534200</v>
      </c>
      <c r="I23" s="32">
        <v>0.936</v>
      </c>
      <c r="J23" s="18">
        <v>2</v>
      </c>
      <c r="K23" s="22"/>
      <c r="L23" s="56"/>
    </row>
    <row r="24" spans="1:12" s="23" customFormat="1" ht="90" customHeight="1">
      <c r="A24" s="11" t="s">
        <v>105</v>
      </c>
      <c r="B24" s="12" t="s">
        <v>43</v>
      </c>
      <c r="C24" s="13">
        <v>44971</v>
      </c>
      <c r="D24" s="11" t="s">
        <v>106</v>
      </c>
      <c r="E24" s="30">
        <v>5011401005565</v>
      </c>
      <c r="F24" s="15" t="s">
        <v>56</v>
      </c>
      <c r="G24" s="63" t="s">
        <v>162</v>
      </c>
      <c r="H24" s="16">
        <v>8965000</v>
      </c>
      <c r="I24" s="32">
        <v>0.942</v>
      </c>
      <c r="J24" s="18">
        <v>2</v>
      </c>
      <c r="K24" s="22"/>
      <c r="L24" s="56"/>
    </row>
    <row r="25" spans="1:12" s="23" customFormat="1" ht="90" customHeight="1">
      <c r="A25" s="11" t="s">
        <v>107</v>
      </c>
      <c r="B25" s="12" t="s">
        <v>43</v>
      </c>
      <c r="C25" s="13">
        <v>44971</v>
      </c>
      <c r="D25" s="11" t="s">
        <v>108</v>
      </c>
      <c r="E25" s="30">
        <v>7010401071418</v>
      </c>
      <c r="F25" s="15" t="s">
        <v>56</v>
      </c>
      <c r="G25" s="87" t="s">
        <v>41</v>
      </c>
      <c r="H25" s="16" t="s">
        <v>109</v>
      </c>
      <c r="I25" s="22" t="s">
        <v>42</v>
      </c>
      <c r="J25" s="18">
        <v>2</v>
      </c>
      <c r="K25" s="22" t="s">
        <v>110</v>
      </c>
      <c r="L25" s="56"/>
    </row>
    <row r="26" spans="1:12" s="23" customFormat="1" ht="90" customHeight="1">
      <c r="A26" s="11" t="s">
        <v>111</v>
      </c>
      <c r="B26" s="12" t="s">
        <v>43</v>
      </c>
      <c r="C26" s="13">
        <v>44972</v>
      </c>
      <c r="D26" s="11" t="s">
        <v>112</v>
      </c>
      <c r="E26" s="30">
        <v>2010402015816</v>
      </c>
      <c r="F26" s="15" t="s">
        <v>56</v>
      </c>
      <c r="G26" s="63" t="s">
        <v>163</v>
      </c>
      <c r="H26" s="16">
        <v>1798390</v>
      </c>
      <c r="I26" s="32">
        <v>0.94</v>
      </c>
      <c r="J26" s="18">
        <v>2</v>
      </c>
      <c r="K26" s="22"/>
      <c r="L26" s="56"/>
    </row>
    <row r="27" spans="1:12" s="23" customFormat="1" ht="90" customHeight="1">
      <c r="A27" s="11" t="s">
        <v>113</v>
      </c>
      <c r="B27" s="12" t="s">
        <v>43</v>
      </c>
      <c r="C27" s="13">
        <v>44977</v>
      </c>
      <c r="D27" s="11" t="s">
        <v>114</v>
      </c>
      <c r="E27" s="30">
        <v>1011701012208</v>
      </c>
      <c r="F27" s="15" t="s">
        <v>56</v>
      </c>
      <c r="G27" s="87" t="s">
        <v>41</v>
      </c>
      <c r="H27" s="16">
        <v>1085370</v>
      </c>
      <c r="I27" s="22" t="s">
        <v>42</v>
      </c>
      <c r="J27" s="18">
        <v>8</v>
      </c>
      <c r="K27" s="22"/>
      <c r="L27" s="56"/>
    </row>
    <row r="28" spans="1:12" s="23" customFormat="1" ht="90" customHeight="1">
      <c r="A28" s="11" t="s">
        <v>115</v>
      </c>
      <c r="B28" s="12" t="s">
        <v>43</v>
      </c>
      <c r="C28" s="13">
        <v>44978</v>
      </c>
      <c r="D28" s="11" t="s">
        <v>116</v>
      </c>
      <c r="E28" s="30">
        <v>5010401017488</v>
      </c>
      <c r="F28" s="15" t="s">
        <v>56</v>
      </c>
      <c r="G28" s="63" t="s">
        <v>164</v>
      </c>
      <c r="H28" s="16">
        <v>9240000</v>
      </c>
      <c r="I28" s="32">
        <v>0.687</v>
      </c>
      <c r="J28" s="18">
        <v>2</v>
      </c>
      <c r="K28" s="22"/>
      <c r="L28" s="56"/>
    </row>
    <row r="29" spans="1:12" s="23" customFormat="1" ht="114" customHeight="1">
      <c r="A29" s="11" t="s">
        <v>117</v>
      </c>
      <c r="B29" s="12" t="s">
        <v>118</v>
      </c>
      <c r="C29" s="13">
        <v>44978</v>
      </c>
      <c r="D29" s="11" t="s">
        <v>108</v>
      </c>
      <c r="E29" s="30">
        <v>7010401071418</v>
      </c>
      <c r="F29" s="15" t="s">
        <v>56</v>
      </c>
      <c r="G29" s="87" t="s">
        <v>41</v>
      </c>
      <c r="H29" s="16">
        <v>2176334</v>
      </c>
      <c r="I29" s="22" t="s">
        <v>42</v>
      </c>
      <c r="J29" s="18">
        <v>1</v>
      </c>
      <c r="K29" s="22" t="s">
        <v>119</v>
      </c>
      <c r="L29" s="56"/>
    </row>
    <row r="30" spans="1:12" s="23" customFormat="1" ht="90" customHeight="1">
      <c r="A30" s="11" t="s">
        <v>120</v>
      </c>
      <c r="B30" s="12" t="s">
        <v>43</v>
      </c>
      <c r="C30" s="13">
        <v>44981</v>
      </c>
      <c r="D30" s="11" t="s">
        <v>99</v>
      </c>
      <c r="E30" s="30">
        <v>8010001036398</v>
      </c>
      <c r="F30" s="15" t="s">
        <v>56</v>
      </c>
      <c r="G30" s="87" t="s">
        <v>41</v>
      </c>
      <c r="H30" s="16">
        <v>14575000</v>
      </c>
      <c r="I30" s="22" t="s">
        <v>42</v>
      </c>
      <c r="J30" s="18">
        <v>3</v>
      </c>
      <c r="K30" s="22"/>
      <c r="L30" s="56"/>
    </row>
    <row r="31" spans="1:12" s="23" customFormat="1" ht="90" customHeight="1">
      <c r="A31" s="11" t="s">
        <v>121</v>
      </c>
      <c r="B31" s="12" t="s">
        <v>43</v>
      </c>
      <c r="C31" s="13">
        <v>44985</v>
      </c>
      <c r="D31" s="11" t="s">
        <v>122</v>
      </c>
      <c r="E31" s="30">
        <v>2010405002019</v>
      </c>
      <c r="F31" s="15" t="s">
        <v>56</v>
      </c>
      <c r="G31" s="87" t="s">
        <v>41</v>
      </c>
      <c r="H31" s="16" t="s">
        <v>123</v>
      </c>
      <c r="I31" s="22" t="s">
        <v>42</v>
      </c>
      <c r="J31" s="18">
        <v>2</v>
      </c>
      <c r="K31" s="22" t="s">
        <v>124</v>
      </c>
      <c r="L31" s="56"/>
    </row>
    <row r="32" spans="1:12" s="23" customFormat="1" ht="108.75" customHeight="1">
      <c r="A32" s="71" t="s">
        <v>165</v>
      </c>
      <c r="B32" s="68" t="s">
        <v>166</v>
      </c>
      <c r="C32" s="69">
        <v>44967</v>
      </c>
      <c r="D32" s="71" t="s">
        <v>97</v>
      </c>
      <c r="E32" s="70">
        <v>7120001042411</v>
      </c>
      <c r="F32" s="72" t="s">
        <v>56</v>
      </c>
      <c r="G32" s="87" t="s">
        <v>167</v>
      </c>
      <c r="H32" s="16">
        <v>2413136</v>
      </c>
      <c r="I32" s="22" t="s">
        <v>169</v>
      </c>
      <c r="J32" s="18">
        <v>2</v>
      </c>
      <c r="K32" s="22" t="s">
        <v>168</v>
      </c>
      <c r="L32" s="56"/>
    </row>
    <row r="33" spans="1:12" s="23" customFormat="1" ht="90" customHeight="1">
      <c r="A33" s="11" t="s">
        <v>125</v>
      </c>
      <c r="B33" s="12" t="s">
        <v>43</v>
      </c>
      <c r="C33" s="13">
        <v>44991</v>
      </c>
      <c r="D33" s="11" t="s">
        <v>116</v>
      </c>
      <c r="E33" s="30">
        <v>5010401017488</v>
      </c>
      <c r="F33" s="15" t="s">
        <v>56</v>
      </c>
      <c r="G33" s="87" t="s">
        <v>41</v>
      </c>
      <c r="H33" s="16">
        <v>4209700</v>
      </c>
      <c r="I33" s="22" t="s">
        <v>42</v>
      </c>
      <c r="J33" s="18">
        <v>4</v>
      </c>
      <c r="K33" s="22"/>
      <c r="L33" s="56"/>
    </row>
    <row r="34" spans="1:12" s="23" customFormat="1" ht="90" customHeight="1">
      <c r="A34" s="11" t="s">
        <v>126</v>
      </c>
      <c r="B34" s="12" t="s">
        <v>43</v>
      </c>
      <c r="C34" s="13">
        <v>44995</v>
      </c>
      <c r="D34" s="11" t="s">
        <v>127</v>
      </c>
      <c r="E34" s="30">
        <v>5010601032155</v>
      </c>
      <c r="F34" s="15" t="s">
        <v>56</v>
      </c>
      <c r="G34" s="87" t="s">
        <v>41</v>
      </c>
      <c r="H34" s="16">
        <v>1730300</v>
      </c>
      <c r="I34" s="22" t="s">
        <v>42</v>
      </c>
      <c r="J34" s="18">
        <v>3</v>
      </c>
      <c r="K34" s="22"/>
      <c r="L34" s="56"/>
    </row>
    <row r="35" spans="1:11" s="23" customFormat="1" ht="122.25" customHeight="1">
      <c r="A35" s="83" t="s">
        <v>137</v>
      </c>
      <c r="B35" s="68" t="s">
        <v>138</v>
      </c>
      <c r="C35" s="69">
        <v>44943</v>
      </c>
      <c r="D35" s="71" t="s">
        <v>139</v>
      </c>
      <c r="E35" s="70">
        <v>1040001089656</v>
      </c>
      <c r="F35" s="72" t="s">
        <v>56</v>
      </c>
      <c r="G35" s="88" t="s">
        <v>41</v>
      </c>
      <c r="H35" s="66" t="s">
        <v>153</v>
      </c>
      <c r="I35" s="22" t="s">
        <v>42</v>
      </c>
      <c r="J35" s="18">
        <v>2</v>
      </c>
      <c r="K35" s="73" t="s">
        <v>140</v>
      </c>
    </row>
    <row r="36" spans="1:11" s="23" customFormat="1" ht="90" customHeight="1">
      <c r="A36" s="84" t="s">
        <v>141</v>
      </c>
      <c r="B36" s="12" t="s">
        <v>43</v>
      </c>
      <c r="C36" s="74">
        <v>44943</v>
      </c>
      <c r="D36" s="11" t="s">
        <v>139</v>
      </c>
      <c r="E36" s="75">
        <v>1040001089656</v>
      </c>
      <c r="F36" s="15" t="s">
        <v>56</v>
      </c>
      <c r="G36" s="89" t="s">
        <v>41</v>
      </c>
      <c r="H36" s="67" t="s">
        <v>154</v>
      </c>
      <c r="I36" s="22" t="s">
        <v>42</v>
      </c>
      <c r="J36" s="18">
        <v>2</v>
      </c>
      <c r="K36" s="76" t="s">
        <v>142</v>
      </c>
    </row>
    <row r="37" spans="2:7" s="24" customFormat="1" ht="9.75" customHeight="1">
      <c r="B37" s="25"/>
      <c r="G37" s="25"/>
    </row>
    <row r="38" spans="1:11" s="24" customFormat="1" ht="14.25">
      <c r="A38" s="93" t="s">
        <v>13</v>
      </c>
      <c r="B38" s="93"/>
      <c r="C38" s="93"/>
      <c r="D38" s="93"/>
      <c r="E38" s="93"/>
      <c r="F38" s="93"/>
      <c r="G38" s="93"/>
      <c r="H38" s="93"/>
      <c r="I38" s="93"/>
      <c r="J38" s="93"/>
      <c r="K38" s="93"/>
    </row>
    <row r="39" spans="1:7" s="24" customFormat="1" ht="14.25">
      <c r="A39" s="24" t="s">
        <v>12</v>
      </c>
      <c r="B39" s="25"/>
      <c r="G39" s="25"/>
    </row>
    <row r="40" ht="13.5">
      <c r="J40" s="7"/>
    </row>
    <row r="42" ht="13.5">
      <c r="A42" s="1">
        <f>COUNTA(A6:A36)</f>
        <v>31</v>
      </c>
    </row>
  </sheetData>
  <sheetProtection/>
  <autoFilter ref="A5:K36"/>
  <mergeCells count="2">
    <mergeCell ref="A2:K2"/>
    <mergeCell ref="A38:K38"/>
  </mergeCells>
  <dataValidations count="2">
    <dataValidation allowBlank="1" showInputMessage="1" showErrorMessage="1" promptTitle="入力方法" prompt="半角数字で入力して下さい。" errorTitle="参考" error="半角数字で入力して下さい。" imeMode="halfAlpha" sqref="G35:H36"/>
    <dataValidation operator="greaterThanOrEqual" allowBlank="1" showInputMessage="1" showErrorMessage="1" errorTitle="注意" error="プルダウンメニューから選択して下さい&#10;" sqref="F35:F36 F32"/>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view="pageBreakPreview" zoomScale="80" zoomScaleSheetLayoutView="80" zoomScalePageLayoutView="0" workbookViewId="0" topLeftCell="A1">
      <selection activeCell="A1" sqref="A1"/>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47.87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4.50390625" style="1" customWidth="1"/>
    <col min="13" max="16384" width="9.00390625" style="1" customWidth="1"/>
  </cols>
  <sheetData>
    <row r="1" spans="1:9" s="24" customFormat="1" ht="14.25" customHeight="1">
      <c r="A1" s="24" t="s">
        <v>17</v>
      </c>
      <c r="B1" s="25"/>
      <c r="H1" s="25"/>
      <c r="I1" s="25"/>
    </row>
    <row r="2" spans="1:12" s="29" customFormat="1" ht="17.25">
      <c r="A2" s="91" t="s">
        <v>11</v>
      </c>
      <c r="B2" s="91"/>
      <c r="C2" s="91"/>
      <c r="D2" s="91"/>
      <c r="E2" s="91"/>
      <c r="F2" s="91"/>
      <c r="G2" s="91"/>
      <c r="H2" s="91"/>
      <c r="I2" s="91"/>
      <c r="J2" s="91"/>
      <c r="K2" s="91"/>
      <c r="L2" s="91"/>
    </row>
    <row r="3" spans="2:9" s="24" customFormat="1" ht="14.25">
      <c r="B3" s="25"/>
      <c r="H3" s="25"/>
      <c r="I3" s="25"/>
    </row>
    <row r="4" spans="1:12" s="24" customFormat="1" ht="21" customHeight="1">
      <c r="A4" s="24" t="s">
        <v>39</v>
      </c>
      <c r="B4" s="25"/>
      <c r="H4" s="25"/>
      <c r="I4" s="25"/>
      <c r="L4" s="26" t="str">
        <f>'別記様式 2'!K4</f>
        <v>（審議対象期間　令和５年１月１日～令和５年３月31日）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48.5" customHeight="1">
      <c r="A6" s="77" t="s">
        <v>81</v>
      </c>
      <c r="B6" s="77" t="s">
        <v>43</v>
      </c>
      <c r="C6" s="78">
        <v>44937</v>
      </c>
      <c r="D6" s="77" t="s">
        <v>82</v>
      </c>
      <c r="E6" s="39">
        <v>6010001068278</v>
      </c>
      <c r="F6" s="79" t="s">
        <v>155</v>
      </c>
      <c r="G6" s="80">
        <v>2659030</v>
      </c>
      <c r="H6" s="80">
        <v>2659030</v>
      </c>
      <c r="I6" s="81">
        <v>1</v>
      </c>
      <c r="J6" s="18"/>
      <c r="K6" s="18"/>
      <c r="L6" s="22"/>
    </row>
    <row r="7" spans="1:12" s="23" customFormat="1" ht="148.5" customHeight="1">
      <c r="A7" s="77" t="s">
        <v>83</v>
      </c>
      <c r="B7" s="77" t="s">
        <v>84</v>
      </c>
      <c r="C7" s="78">
        <v>44973</v>
      </c>
      <c r="D7" s="77" t="s">
        <v>85</v>
      </c>
      <c r="E7" s="39">
        <v>6010001082469</v>
      </c>
      <c r="F7" s="79" t="s">
        <v>157</v>
      </c>
      <c r="G7" s="80">
        <v>6942760</v>
      </c>
      <c r="H7" s="80">
        <v>6942760</v>
      </c>
      <c r="I7" s="17">
        <v>1</v>
      </c>
      <c r="J7" s="18">
        <v>1</v>
      </c>
      <c r="K7" s="18"/>
      <c r="L7" s="22"/>
    </row>
    <row r="8" spans="1:12" s="23" customFormat="1" ht="148.5" customHeight="1">
      <c r="A8" s="77" t="s">
        <v>128</v>
      </c>
      <c r="B8" s="77" t="s">
        <v>43</v>
      </c>
      <c r="C8" s="78">
        <v>44951</v>
      </c>
      <c r="D8" s="77" t="s">
        <v>129</v>
      </c>
      <c r="E8" s="39">
        <v>6010405003434</v>
      </c>
      <c r="F8" s="79" t="s">
        <v>156</v>
      </c>
      <c r="G8" s="80">
        <v>2743650</v>
      </c>
      <c r="H8" s="80" t="s">
        <v>130</v>
      </c>
      <c r="I8" s="81">
        <v>1</v>
      </c>
      <c r="J8" s="18"/>
      <c r="K8" s="18"/>
      <c r="L8" s="22" t="s">
        <v>131</v>
      </c>
    </row>
    <row r="9" spans="1:12" s="23" customFormat="1" ht="148.5" customHeight="1">
      <c r="A9" s="77" t="s">
        <v>143</v>
      </c>
      <c r="B9" s="77" t="s">
        <v>43</v>
      </c>
      <c r="C9" s="78">
        <v>44985</v>
      </c>
      <c r="D9" s="77" t="s">
        <v>144</v>
      </c>
      <c r="E9" s="39">
        <v>9010001061924</v>
      </c>
      <c r="F9" s="79" t="s">
        <v>158</v>
      </c>
      <c r="G9" s="80">
        <v>5006885</v>
      </c>
      <c r="H9" s="80" t="s">
        <v>159</v>
      </c>
      <c r="I9" s="81">
        <v>1</v>
      </c>
      <c r="J9" s="18"/>
      <c r="K9" s="18"/>
      <c r="L9" s="22" t="s">
        <v>145</v>
      </c>
    </row>
    <row r="10" spans="1:12" s="23" customFormat="1" ht="148.5" customHeight="1">
      <c r="A10" s="77" t="s">
        <v>146</v>
      </c>
      <c r="B10" s="77" t="s">
        <v>43</v>
      </c>
      <c r="C10" s="78">
        <v>44985</v>
      </c>
      <c r="D10" s="77" t="s">
        <v>144</v>
      </c>
      <c r="E10" s="39">
        <v>9010001061924</v>
      </c>
      <c r="F10" s="79" t="s">
        <v>158</v>
      </c>
      <c r="G10" s="80">
        <v>3221375</v>
      </c>
      <c r="H10" s="80" t="s">
        <v>159</v>
      </c>
      <c r="I10" s="81">
        <v>1</v>
      </c>
      <c r="J10" s="18"/>
      <c r="K10" s="18"/>
      <c r="L10" s="22" t="s">
        <v>147</v>
      </c>
    </row>
    <row r="11" spans="2:10" s="24" customFormat="1" ht="14.25">
      <c r="B11" s="25"/>
      <c r="D11" s="40"/>
      <c r="E11" s="41"/>
      <c r="H11" s="25"/>
      <c r="I11" s="25"/>
      <c r="J11" s="42"/>
    </row>
    <row r="12" spans="1:12" s="24" customFormat="1" ht="25.5" customHeight="1">
      <c r="A12" s="93" t="s">
        <v>13</v>
      </c>
      <c r="B12" s="94"/>
      <c r="C12" s="94"/>
      <c r="D12" s="94"/>
      <c r="E12" s="94"/>
      <c r="F12" s="94"/>
      <c r="G12" s="94"/>
      <c r="H12" s="94"/>
      <c r="I12" s="94"/>
      <c r="J12" s="94"/>
      <c r="K12" s="94"/>
      <c r="L12" s="94"/>
    </row>
    <row r="13" spans="1:11" s="24" customFormat="1" ht="31.5" customHeight="1">
      <c r="A13" s="95" t="s">
        <v>22</v>
      </c>
      <c r="B13" s="96"/>
      <c r="C13" s="96"/>
      <c r="D13" s="96"/>
      <c r="E13" s="96"/>
      <c r="F13" s="96"/>
      <c r="G13" s="96"/>
      <c r="H13" s="96"/>
      <c r="I13" s="96"/>
      <c r="J13" s="96"/>
      <c r="K13" s="96"/>
    </row>
    <row r="14" spans="1:12" s="24" customFormat="1" ht="26.25" customHeight="1">
      <c r="A14" s="97" t="s">
        <v>23</v>
      </c>
      <c r="B14" s="97"/>
      <c r="C14" s="97"/>
      <c r="D14" s="97"/>
      <c r="E14" s="97"/>
      <c r="F14" s="97"/>
      <c r="G14" s="97"/>
      <c r="H14" s="97"/>
      <c r="I14" s="97"/>
      <c r="J14" s="97"/>
      <c r="K14" s="97"/>
      <c r="L14" s="28"/>
    </row>
    <row r="15" spans="1:12" s="24" customFormat="1" ht="26.25" customHeight="1">
      <c r="A15" s="24" t="s">
        <v>20</v>
      </c>
      <c r="B15" s="25"/>
      <c r="H15" s="25"/>
      <c r="I15" s="25"/>
      <c r="L15" s="28"/>
    </row>
    <row r="16" ht="13.5">
      <c r="J16" s="7"/>
    </row>
    <row r="17" spans="4:5" ht="13.5">
      <c r="D17" s="7"/>
      <c r="E17" s="7"/>
    </row>
    <row r="18" ht="13.5">
      <c r="A18" s="1">
        <f>COUNTA(A6:A10)</f>
        <v>5</v>
      </c>
    </row>
  </sheetData>
  <sheetProtection/>
  <autoFilter ref="A5:L10"/>
  <mergeCells count="4">
    <mergeCell ref="A14:K14"/>
    <mergeCell ref="A2:L2"/>
    <mergeCell ref="A13:K13"/>
    <mergeCell ref="A12:L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view="pageBreakPreview" zoomScale="70" zoomScaleSheetLayoutView="70" zoomScalePageLayoutView="0" workbookViewId="0" topLeftCell="A1">
      <selection activeCell="A1" sqref="A1"/>
    </sheetView>
  </sheetViews>
  <sheetFormatPr defaultColWidth="9.00390625" defaultRowHeight="13.5"/>
  <cols>
    <col min="1" max="1" width="25.625" style="1" customWidth="1"/>
    <col min="2" max="2" width="20.625" style="1" customWidth="1"/>
    <col min="3" max="3" width="29.50390625" style="1" customWidth="1"/>
    <col min="4" max="4" width="17.625" style="6" customWidth="1"/>
    <col min="5" max="5" width="18.625" style="1" customWidth="1"/>
    <col min="6" max="6" width="18.00390625" style="6" customWidth="1"/>
    <col min="7" max="7" width="21.375" style="1" bestFit="1" customWidth="1"/>
    <col min="8" max="8" width="14.75390625" style="1" bestFit="1" customWidth="1"/>
    <col min="9" max="9" width="9.25390625" style="1" customWidth="1"/>
    <col min="10" max="10" width="131.125" style="1" customWidth="1"/>
    <col min="11" max="16384" width="9.00390625" style="1" customWidth="1"/>
  </cols>
  <sheetData>
    <row r="1" spans="1:6" s="24" customFormat="1" ht="14.25">
      <c r="A1" s="24" t="s">
        <v>29</v>
      </c>
      <c r="D1" s="25"/>
      <c r="F1" s="25"/>
    </row>
    <row r="2" spans="1:10" s="29" customFormat="1" ht="17.25">
      <c r="A2" s="91" t="s">
        <v>30</v>
      </c>
      <c r="B2" s="91"/>
      <c r="C2" s="91"/>
      <c r="D2" s="91"/>
      <c r="E2" s="91"/>
      <c r="F2" s="91"/>
      <c r="G2" s="91"/>
      <c r="H2" s="91"/>
      <c r="I2" s="91"/>
      <c r="J2" s="91"/>
    </row>
    <row r="4" spans="1:10" s="24" customFormat="1" ht="21" customHeight="1">
      <c r="A4" s="24" t="s">
        <v>39</v>
      </c>
      <c r="D4" s="25"/>
      <c r="F4" s="25"/>
      <c r="J4" s="26" t="str">
        <f>'別記様式 2'!K4</f>
        <v>（審議対象期間　令和５年１月１日～令和５年３月31日）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231" customHeight="1">
      <c r="A6" s="21" t="s">
        <v>40</v>
      </c>
      <c r="B6" s="43">
        <v>44970</v>
      </c>
      <c r="C6" s="21" t="s">
        <v>44</v>
      </c>
      <c r="D6" s="44">
        <v>1010401059138</v>
      </c>
      <c r="E6" s="22" t="s">
        <v>45</v>
      </c>
      <c r="F6" s="21" t="s">
        <v>41</v>
      </c>
      <c r="G6" s="22" t="s">
        <v>46</v>
      </c>
      <c r="H6" s="22" t="s">
        <v>42</v>
      </c>
      <c r="I6" s="22">
        <v>1</v>
      </c>
      <c r="J6" s="21" t="s">
        <v>52</v>
      </c>
    </row>
    <row r="7" spans="1:11" s="23" customFormat="1" ht="364.5" customHeight="1">
      <c r="A7" s="98" t="s">
        <v>47</v>
      </c>
      <c r="B7" s="101">
        <v>45007</v>
      </c>
      <c r="C7" s="98" t="s">
        <v>48</v>
      </c>
      <c r="D7" s="104" t="s">
        <v>49</v>
      </c>
      <c r="E7" s="98" t="s">
        <v>53</v>
      </c>
      <c r="F7" s="107" t="s">
        <v>50</v>
      </c>
      <c r="G7" s="98" t="s">
        <v>51</v>
      </c>
      <c r="H7" s="98" t="s">
        <v>42</v>
      </c>
      <c r="I7" s="98">
        <v>1</v>
      </c>
      <c r="J7" s="47" t="s">
        <v>148</v>
      </c>
      <c r="K7" s="110"/>
    </row>
    <row r="8" spans="1:11" s="23" customFormat="1" ht="400.5" customHeight="1">
      <c r="A8" s="99"/>
      <c r="B8" s="102"/>
      <c r="C8" s="99"/>
      <c r="D8" s="105"/>
      <c r="E8" s="99"/>
      <c r="F8" s="108"/>
      <c r="G8" s="99"/>
      <c r="H8" s="99"/>
      <c r="I8" s="99"/>
      <c r="J8" s="48" t="s">
        <v>170</v>
      </c>
      <c r="K8" s="110"/>
    </row>
    <row r="9" spans="1:11" s="23" customFormat="1" ht="283.5" customHeight="1">
      <c r="A9" s="100"/>
      <c r="B9" s="103"/>
      <c r="C9" s="100"/>
      <c r="D9" s="106"/>
      <c r="E9" s="100"/>
      <c r="F9" s="109"/>
      <c r="G9" s="100"/>
      <c r="H9" s="100"/>
      <c r="I9" s="100"/>
      <c r="J9" s="46" t="s">
        <v>171</v>
      </c>
      <c r="K9" s="110"/>
    </row>
    <row r="10" spans="1:10" s="56" customFormat="1" ht="91.5" customHeight="1">
      <c r="A10" s="57" t="s">
        <v>64</v>
      </c>
      <c r="B10" s="58">
        <v>44944</v>
      </c>
      <c r="C10" s="59" t="s">
        <v>66</v>
      </c>
      <c r="D10" s="55">
        <v>4430001037069</v>
      </c>
      <c r="E10" s="52" t="s">
        <v>56</v>
      </c>
      <c r="F10" s="53">
        <v>18867860</v>
      </c>
      <c r="G10" s="60" t="s">
        <v>67</v>
      </c>
      <c r="H10" s="54">
        <v>0.845</v>
      </c>
      <c r="I10" s="55">
        <v>1</v>
      </c>
      <c r="J10" s="62" t="s">
        <v>86</v>
      </c>
    </row>
    <row r="11" spans="1:10" s="56" customFormat="1" ht="65.25" customHeight="1">
      <c r="A11" s="37" t="s">
        <v>83</v>
      </c>
      <c r="B11" s="38">
        <v>44973</v>
      </c>
      <c r="C11" s="37" t="s">
        <v>85</v>
      </c>
      <c r="D11" s="61">
        <v>6010001082469</v>
      </c>
      <c r="E11" s="52" t="s">
        <v>87</v>
      </c>
      <c r="F11" s="53">
        <v>6942760</v>
      </c>
      <c r="G11" s="16">
        <v>6942760</v>
      </c>
      <c r="H11" s="54">
        <v>1</v>
      </c>
      <c r="I11" s="55">
        <v>1</v>
      </c>
      <c r="J11" s="62" t="s">
        <v>88</v>
      </c>
    </row>
    <row r="12" spans="1:10" s="56" customFormat="1" ht="131.25" customHeight="1">
      <c r="A12" s="49" t="s">
        <v>77</v>
      </c>
      <c r="B12" s="50">
        <v>44974</v>
      </c>
      <c r="C12" s="49" t="s">
        <v>78</v>
      </c>
      <c r="D12" s="51">
        <v>9011101031552</v>
      </c>
      <c r="E12" s="52" t="s">
        <v>56</v>
      </c>
      <c r="F12" s="53">
        <v>9633030</v>
      </c>
      <c r="G12" s="16">
        <v>9457030</v>
      </c>
      <c r="H12" s="54">
        <v>0.981</v>
      </c>
      <c r="I12" s="55">
        <v>1</v>
      </c>
      <c r="J12" s="62" t="s">
        <v>89</v>
      </c>
    </row>
    <row r="13" spans="1:10" s="56" customFormat="1" ht="57">
      <c r="A13" s="49" t="s">
        <v>132</v>
      </c>
      <c r="B13" s="50">
        <v>44943</v>
      </c>
      <c r="C13" s="49" t="s">
        <v>97</v>
      </c>
      <c r="D13" s="65">
        <v>7120001042411</v>
      </c>
      <c r="E13" s="52" t="s">
        <v>133</v>
      </c>
      <c r="F13" s="90" t="s">
        <v>41</v>
      </c>
      <c r="G13" s="16">
        <v>1023897</v>
      </c>
      <c r="H13" s="22" t="s">
        <v>42</v>
      </c>
      <c r="I13" s="55">
        <v>1</v>
      </c>
      <c r="J13" s="62" t="s">
        <v>134</v>
      </c>
    </row>
    <row r="14" spans="1:10" s="56" customFormat="1" ht="42.75">
      <c r="A14" s="49" t="s">
        <v>135</v>
      </c>
      <c r="B14" s="50">
        <v>44951</v>
      </c>
      <c r="C14" s="49" t="s">
        <v>99</v>
      </c>
      <c r="D14" s="65">
        <v>8010001036398</v>
      </c>
      <c r="E14" s="52" t="s">
        <v>133</v>
      </c>
      <c r="F14" s="53">
        <v>14626700</v>
      </c>
      <c r="G14" s="16">
        <v>12650000</v>
      </c>
      <c r="H14" s="54">
        <v>0.864</v>
      </c>
      <c r="I14" s="55">
        <v>1</v>
      </c>
      <c r="J14" s="62" t="s">
        <v>134</v>
      </c>
    </row>
    <row r="15" spans="1:10" s="56" customFormat="1" ht="42.75">
      <c r="A15" s="49" t="s">
        <v>136</v>
      </c>
      <c r="B15" s="50">
        <v>44956</v>
      </c>
      <c r="C15" s="49" t="s">
        <v>101</v>
      </c>
      <c r="D15" s="65">
        <v>8040001007537</v>
      </c>
      <c r="E15" s="52" t="s">
        <v>133</v>
      </c>
      <c r="F15" s="53">
        <v>4093100</v>
      </c>
      <c r="G15" s="16">
        <v>4093100</v>
      </c>
      <c r="H15" s="54">
        <v>1</v>
      </c>
      <c r="I15" s="55">
        <v>1</v>
      </c>
      <c r="J15" s="62" t="s">
        <v>134</v>
      </c>
    </row>
    <row r="16" spans="1:10" s="56" customFormat="1" ht="57">
      <c r="A16" s="57" t="s">
        <v>117</v>
      </c>
      <c r="B16" s="58">
        <v>44978</v>
      </c>
      <c r="C16" s="59" t="s">
        <v>108</v>
      </c>
      <c r="D16" s="55">
        <v>7010401071418</v>
      </c>
      <c r="E16" s="64" t="s">
        <v>56</v>
      </c>
      <c r="F16" s="90" t="s">
        <v>41</v>
      </c>
      <c r="G16" s="60">
        <v>2176334</v>
      </c>
      <c r="H16" s="22" t="s">
        <v>42</v>
      </c>
      <c r="I16" s="55">
        <v>1</v>
      </c>
      <c r="J16" s="62" t="s">
        <v>134</v>
      </c>
    </row>
    <row r="17" spans="4:6" s="24" customFormat="1" ht="9.75" customHeight="1">
      <c r="D17" s="25"/>
      <c r="F17" s="25"/>
    </row>
    <row r="18" spans="1:10" s="24" customFormat="1" ht="14.25">
      <c r="A18" s="93" t="s">
        <v>36</v>
      </c>
      <c r="B18" s="93"/>
      <c r="C18" s="93"/>
      <c r="D18" s="93"/>
      <c r="E18" s="93"/>
      <c r="F18" s="93"/>
      <c r="G18" s="93"/>
      <c r="H18" s="93"/>
      <c r="I18" s="93"/>
      <c r="J18" s="93"/>
    </row>
    <row r="19" spans="4:6" s="24" customFormat="1" ht="14.25">
      <c r="D19" s="25"/>
      <c r="F19" s="25"/>
    </row>
    <row r="20" spans="1:10" ht="14.25">
      <c r="A20" s="24"/>
      <c r="B20" s="24"/>
      <c r="C20" s="24"/>
      <c r="D20" s="25"/>
      <c r="E20" s="24"/>
      <c r="F20" s="25"/>
      <c r="G20" s="24"/>
      <c r="H20" s="24"/>
      <c r="I20" s="24"/>
      <c r="J20" s="24"/>
    </row>
    <row r="22" ht="13.5">
      <c r="A22" s="1">
        <f>COUNTA(A6:A16)</f>
        <v>9</v>
      </c>
    </row>
  </sheetData>
  <sheetProtection/>
  <autoFilter ref="A5:J9"/>
  <mergeCells count="12">
    <mergeCell ref="K7:K9"/>
    <mergeCell ref="I7:I9"/>
    <mergeCell ref="A2:J2"/>
    <mergeCell ref="A18:J18"/>
    <mergeCell ref="A7:A9"/>
    <mergeCell ref="B7:B9"/>
    <mergeCell ref="C7:C9"/>
    <mergeCell ref="D7:D9"/>
    <mergeCell ref="E7:E9"/>
    <mergeCell ref="F7:F9"/>
    <mergeCell ref="G7:G9"/>
    <mergeCell ref="H7:H9"/>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44" r:id="rId1"/>
  <rowBreaks count="2" manualBreakCount="2">
    <brk id="6" max="9" man="1"/>
    <brk id="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2021-10-29T07:52:03Z</dcterms:created>
  <dcterms:modified xsi:type="dcterms:W3CDTF">2023-06-22T01:23:41Z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TaxCatchAll">
    <vt:lpwstr/>
  </property>
</Properties>
</file>