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defaultThemeVersion="124226"/>
  <xr:revisionPtr revIDLastSave="0" documentId="8_{ED635A8F-F00C-4CFB-AC40-B5264A91EBE5}" xr6:coauthVersionLast="47" xr6:coauthVersionMax="47" xr10:uidLastSave="{00000000-0000-0000-0000-000000000000}"/>
  <bookViews>
    <workbookView xWindow="-110" yWindow="-110" windowWidth="19420" windowHeight="10420" tabRatio="751" xr2:uid="{00000000-000D-0000-FFFF-FFFF00000000}"/>
  </bookViews>
  <sheets>
    <sheet name="和文" sheetId="1" r:id="rId1"/>
  </sheets>
  <definedNames>
    <definedName name="_xlnm.Print_Area" localSheetId="0">和文!$A$1:$R$61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8" i="1" l="1"/>
  <c r="O58" i="1"/>
  <c r="R46" i="1"/>
  <c r="R45" i="1"/>
  <c r="R44" i="1"/>
  <c r="R43" i="1"/>
  <c r="R42" i="1"/>
  <c r="R41" i="1"/>
  <c r="R40" i="1"/>
  <c r="R39" i="1"/>
  <c r="R37" i="1"/>
  <c r="R36" i="1"/>
  <c r="O57" i="1"/>
  <c r="O56" i="1"/>
  <c r="O55" i="1"/>
  <c r="O54" i="1"/>
  <c r="O53" i="1"/>
  <c r="O52" i="1"/>
  <c r="O51" i="1"/>
  <c r="O50" i="1"/>
  <c r="O48" i="1"/>
  <c r="O47" i="1"/>
  <c r="O46" i="1"/>
  <c r="O45" i="1"/>
  <c r="O44" i="1"/>
  <c r="O43" i="1"/>
  <c r="O42" i="1"/>
  <c r="O41" i="1"/>
  <c r="O40" i="1"/>
  <c r="O39" i="1"/>
  <c r="O37" i="1"/>
  <c r="O36" i="1"/>
  <c r="J57" i="1"/>
  <c r="J56" i="1"/>
  <c r="J55" i="1"/>
  <c r="J54" i="1"/>
  <c r="J53" i="1"/>
  <c r="J52" i="1"/>
  <c r="J51" i="1"/>
  <c r="J50" i="1"/>
  <c r="J48" i="1"/>
  <c r="J47" i="1"/>
  <c r="J46" i="1"/>
  <c r="J45" i="1"/>
  <c r="J44" i="1"/>
  <c r="J43" i="1"/>
  <c r="J42" i="1"/>
  <c r="J41" i="1"/>
  <c r="J40" i="1"/>
  <c r="J39" i="1"/>
  <c r="J37" i="1"/>
  <c r="J36" i="1"/>
  <c r="R31" i="1"/>
  <c r="O31" i="1"/>
  <c r="R19" i="1"/>
  <c r="R18" i="1"/>
  <c r="R17" i="1"/>
  <c r="R16" i="1"/>
  <c r="R15" i="1"/>
  <c r="R14" i="1"/>
  <c r="R13" i="1"/>
  <c r="R12" i="1"/>
  <c r="R10" i="1"/>
  <c r="R9" i="1"/>
  <c r="O30" i="1"/>
  <c r="O29" i="1"/>
  <c r="O28" i="1"/>
  <c r="O27" i="1"/>
  <c r="O26" i="1"/>
  <c r="O25" i="1"/>
  <c r="O24" i="1"/>
  <c r="O23" i="1"/>
  <c r="O21" i="1"/>
  <c r="O20" i="1"/>
  <c r="O19" i="1"/>
  <c r="O18" i="1"/>
  <c r="O17" i="1"/>
  <c r="O16" i="1"/>
  <c r="O15" i="1"/>
  <c r="O14" i="1"/>
  <c r="O13" i="1"/>
  <c r="O12" i="1"/>
  <c r="O10" i="1"/>
  <c r="O9" i="1"/>
  <c r="J30" i="1"/>
  <c r="J29" i="1"/>
  <c r="J28" i="1"/>
  <c r="J27" i="1"/>
  <c r="J26" i="1"/>
  <c r="J25" i="1"/>
  <c r="J24" i="1"/>
  <c r="J23" i="1"/>
  <c r="J21" i="1"/>
  <c r="J20" i="1"/>
  <c r="J19" i="1"/>
  <c r="J18" i="1"/>
  <c r="J17" i="1"/>
  <c r="J16" i="1"/>
  <c r="J15" i="1"/>
  <c r="J14" i="1"/>
  <c r="J13" i="1"/>
  <c r="J12" i="1"/>
  <c r="J10" i="1"/>
  <c r="J9" i="1"/>
</calcChain>
</file>

<file path=xl/sharedStrings.xml><?xml version="1.0" encoding="utf-8"?>
<sst xmlns="http://schemas.openxmlformats.org/spreadsheetml/2006/main" count="162" uniqueCount="44">
  <si>
    <t>１．ドルベース</t>
    <phoneticPr fontId="5"/>
  </si>
  <si>
    <t>（単位：百万ドル）</t>
    <phoneticPr fontId="5"/>
  </si>
  <si>
    <t xml:space="preserve">                        　　　　　　暦　年
　　項　目</t>
    <rPh sb="30" eb="31">
      <t>コヨミ</t>
    </rPh>
    <rPh sb="32" eb="33">
      <t>トシ</t>
    </rPh>
    <rPh sb="36" eb="37">
      <t>コウ</t>
    </rPh>
    <rPh sb="38" eb="39">
      <t>メ</t>
    </rPh>
    <phoneticPr fontId="5"/>
  </si>
  <si>
    <t>支出総額（グロス）</t>
    <rPh sb="0" eb="2">
      <t>シシュツ</t>
    </rPh>
    <rPh sb="2" eb="4">
      <t>ソウガク</t>
    </rPh>
    <phoneticPr fontId="5"/>
  </si>
  <si>
    <t>回収額</t>
    <rPh sb="0" eb="3">
      <t>カイシュウガク</t>
    </rPh>
    <phoneticPr fontId="5"/>
  </si>
  <si>
    <t>支出純額（ネット）</t>
    <rPh sb="0" eb="2">
      <t>シシュツ</t>
    </rPh>
    <rPh sb="2" eb="4">
      <t>ジュンガク</t>
    </rPh>
    <phoneticPr fontId="5"/>
  </si>
  <si>
    <t>贈与相当額（GE）</t>
    <rPh sb="0" eb="2">
      <t>ゾウヨ</t>
    </rPh>
    <rPh sb="2" eb="4">
      <t>ソウトウ</t>
    </rPh>
    <rPh sb="4" eb="5">
      <t>ガク</t>
    </rPh>
    <phoneticPr fontId="5"/>
  </si>
  <si>
    <t>2020年</t>
    <rPh sb="4" eb="5">
      <t>ネン</t>
    </rPh>
    <phoneticPr fontId="5"/>
  </si>
  <si>
    <t>贈与</t>
    <rPh sb="0" eb="1">
      <t>オク</t>
    </rPh>
    <rPh sb="1" eb="2">
      <t>クミ</t>
    </rPh>
    <phoneticPr fontId="4"/>
  </si>
  <si>
    <t>無償資金協力</t>
    <rPh sb="0" eb="2">
      <t>ムショウ</t>
    </rPh>
    <rPh sb="2" eb="4">
      <t>シキン</t>
    </rPh>
    <rPh sb="4" eb="6">
      <t>キョウリョク</t>
    </rPh>
    <phoneticPr fontId="5"/>
  </si>
  <si>
    <t>債務救済</t>
    <rPh sb="2" eb="4">
      <t>キュウサイ</t>
    </rPh>
    <phoneticPr fontId="6"/>
  </si>
  <si>
    <t>国際機関を通じた贈与</t>
    <rPh sb="0" eb="2">
      <t>コクサイ</t>
    </rPh>
    <rPh sb="2" eb="4">
      <t>キカン</t>
    </rPh>
    <rPh sb="5" eb="6">
      <t>ツウ</t>
    </rPh>
    <rPh sb="8" eb="10">
      <t>ゾウヨ</t>
    </rPh>
    <phoneticPr fontId="6"/>
  </si>
  <si>
    <t>上記項目を除く無償資金協力</t>
    <rPh sb="0" eb="2">
      <t>ジョウキ</t>
    </rPh>
    <rPh sb="2" eb="4">
      <t>コウモク</t>
    </rPh>
    <rPh sb="5" eb="6">
      <t>ノゾ</t>
    </rPh>
    <rPh sb="7" eb="9">
      <t>ムショウ</t>
    </rPh>
    <rPh sb="9" eb="11">
      <t>シキン</t>
    </rPh>
    <rPh sb="11" eb="13">
      <t>キョウリョク</t>
    </rPh>
    <phoneticPr fontId="6"/>
  </si>
  <si>
    <t>技術協力</t>
    <phoneticPr fontId="5"/>
  </si>
  <si>
    <t>政府貸付等</t>
    <rPh sb="0" eb="1">
      <t>セイ</t>
    </rPh>
    <rPh sb="1" eb="2">
      <t>フ</t>
    </rPh>
    <rPh sb="2" eb="3">
      <t>カシ</t>
    </rPh>
    <rPh sb="3" eb="4">
      <t>ヅケ</t>
    </rPh>
    <rPh sb="4" eb="5">
      <t>トウ</t>
    </rPh>
    <phoneticPr fontId="4"/>
  </si>
  <si>
    <t xml:space="preserve"> （債務救済を除く政府貸付等）</t>
    <rPh sb="2" eb="4">
      <t>サイム</t>
    </rPh>
    <rPh sb="4" eb="6">
      <t>キュウサイ</t>
    </rPh>
    <rPh sb="7" eb="8">
      <t>ノゾ</t>
    </rPh>
    <rPh sb="9" eb="11">
      <t>セイフ</t>
    </rPh>
    <rPh sb="11" eb="13">
      <t>カシツケ</t>
    </rPh>
    <rPh sb="13" eb="14">
      <t>トウ</t>
    </rPh>
    <phoneticPr fontId="5"/>
  </si>
  <si>
    <t>二国間ＯＤＡ計</t>
    <rPh sb="0" eb="1">
      <t>ニ</t>
    </rPh>
    <rPh sb="1" eb="2">
      <t>コク</t>
    </rPh>
    <rPh sb="2" eb="3">
      <t>カン</t>
    </rPh>
    <rPh sb="6" eb="7">
      <t>ケイ</t>
    </rPh>
    <phoneticPr fontId="5"/>
  </si>
  <si>
    <t>国際機関に対する出資・拠出等</t>
    <rPh sb="0" eb="2">
      <t>コクサイ</t>
    </rPh>
    <rPh sb="2" eb="4">
      <t>キカン</t>
    </rPh>
    <rPh sb="5" eb="6">
      <t>タイ</t>
    </rPh>
    <rPh sb="8" eb="10">
      <t>シュッシ</t>
    </rPh>
    <rPh sb="11" eb="13">
      <t>キョシュツ</t>
    </rPh>
    <rPh sb="13" eb="14">
      <t>トウ</t>
    </rPh>
    <phoneticPr fontId="4"/>
  </si>
  <si>
    <t>政府開発援助（ＯＤＡ）計</t>
    <rPh sb="0" eb="1">
      <t>セイ</t>
    </rPh>
    <rPh sb="1" eb="2">
      <t>フ</t>
    </rPh>
    <rPh sb="2" eb="3">
      <t>カイ</t>
    </rPh>
    <rPh sb="3" eb="4">
      <t>ハツ</t>
    </rPh>
    <rPh sb="4" eb="5">
      <t>エン</t>
    </rPh>
    <rPh sb="5" eb="6">
      <t>スケ</t>
    </rPh>
    <rPh sb="11" eb="12">
      <t>ケイ</t>
    </rPh>
    <phoneticPr fontId="5"/>
  </si>
  <si>
    <t>輸出信用（１年超）</t>
    <rPh sb="0" eb="1">
      <t>ユ</t>
    </rPh>
    <rPh sb="1" eb="2">
      <t>デ</t>
    </rPh>
    <rPh sb="2" eb="3">
      <t>シン</t>
    </rPh>
    <rPh sb="3" eb="4">
      <t>ヨウ</t>
    </rPh>
    <rPh sb="6" eb="7">
      <t>ネン</t>
    </rPh>
    <rPh sb="7" eb="8">
      <t>コ</t>
    </rPh>
    <phoneticPr fontId="4"/>
  </si>
  <si>
    <t>直接投資金融等</t>
    <rPh sb="0" eb="1">
      <t>チョク</t>
    </rPh>
    <rPh sb="1" eb="2">
      <t>セツ</t>
    </rPh>
    <rPh sb="2" eb="3">
      <t>ナ</t>
    </rPh>
    <rPh sb="3" eb="4">
      <t>シ</t>
    </rPh>
    <rPh sb="4" eb="5">
      <t>キン</t>
    </rPh>
    <rPh sb="5" eb="6">
      <t>トオル</t>
    </rPh>
    <rPh sb="6" eb="7">
      <t>トウ</t>
    </rPh>
    <phoneticPr fontId="4"/>
  </si>
  <si>
    <t>国際機関に対する融資等</t>
    <rPh sb="0" eb="1">
      <t>クニ</t>
    </rPh>
    <rPh sb="1" eb="2">
      <t>サイ</t>
    </rPh>
    <rPh sb="2" eb="3">
      <t>キ</t>
    </rPh>
    <rPh sb="3" eb="4">
      <t>セキ</t>
    </rPh>
    <rPh sb="5" eb="6">
      <t>タイ</t>
    </rPh>
    <rPh sb="8" eb="9">
      <t>トオル</t>
    </rPh>
    <rPh sb="9" eb="10">
      <t>シ</t>
    </rPh>
    <rPh sb="10" eb="11">
      <t>トウ</t>
    </rPh>
    <phoneticPr fontId="4"/>
  </si>
  <si>
    <t>-</t>
    <phoneticPr fontId="5"/>
  </si>
  <si>
    <t>その他の政府資金（ＯＯＦ）計</t>
    <rPh sb="2" eb="3">
      <t>ホカ</t>
    </rPh>
    <rPh sb="4" eb="5">
      <t>セイ</t>
    </rPh>
    <rPh sb="5" eb="6">
      <t>フ</t>
    </rPh>
    <rPh sb="6" eb="7">
      <t>シ</t>
    </rPh>
    <rPh sb="7" eb="8">
      <t>キン</t>
    </rPh>
    <rPh sb="13" eb="14">
      <t>ケイ</t>
    </rPh>
    <phoneticPr fontId="5"/>
  </si>
  <si>
    <t>直接投資</t>
    <rPh sb="0" eb="1">
      <t>チョク</t>
    </rPh>
    <rPh sb="1" eb="2">
      <t>セツ</t>
    </rPh>
    <rPh sb="2" eb="3">
      <t>ナ</t>
    </rPh>
    <rPh sb="3" eb="4">
      <t>シ</t>
    </rPh>
    <phoneticPr fontId="4"/>
  </si>
  <si>
    <t>その他二国間証券投資等</t>
    <rPh sb="0" eb="3">
      <t>ソノタ</t>
    </rPh>
    <rPh sb="3" eb="4">
      <t>ニ</t>
    </rPh>
    <rPh sb="4" eb="6">
      <t>コクカン</t>
    </rPh>
    <rPh sb="6" eb="8">
      <t>ショウケン</t>
    </rPh>
    <rPh sb="8" eb="10">
      <t>トウシ</t>
    </rPh>
    <rPh sb="10" eb="11">
      <t>トウ</t>
    </rPh>
    <phoneticPr fontId="4"/>
  </si>
  <si>
    <t>民間資金（ＰＦ）計</t>
    <rPh sb="0" eb="1">
      <t>タミ</t>
    </rPh>
    <rPh sb="1" eb="2">
      <t>アイダ</t>
    </rPh>
    <rPh sb="2" eb="3">
      <t>シ</t>
    </rPh>
    <rPh sb="3" eb="4">
      <t>カネ</t>
    </rPh>
    <rPh sb="8" eb="9">
      <t>ケイ</t>
    </rPh>
    <phoneticPr fontId="5"/>
  </si>
  <si>
    <t>非営利団体による贈与</t>
    <rPh sb="0" eb="1">
      <t>ヒ</t>
    </rPh>
    <rPh sb="1" eb="2">
      <t>エイ</t>
    </rPh>
    <rPh sb="2" eb="3">
      <t>リ</t>
    </rPh>
    <rPh sb="3" eb="4">
      <t>ダン</t>
    </rPh>
    <rPh sb="4" eb="5">
      <t>カラダ</t>
    </rPh>
    <rPh sb="8" eb="9">
      <t>オク</t>
    </rPh>
    <rPh sb="9" eb="10">
      <t>クミ</t>
    </rPh>
    <phoneticPr fontId="4"/>
  </si>
  <si>
    <t>資金の流れ総計</t>
    <rPh sb="0" eb="1">
      <t>シ</t>
    </rPh>
    <rPh sb="1" eb="2">
      <t>キン</t>
    </rPh>
    <rPh sb="3" eb="4">
      <t>ナガ</t>
    </rPh>
    <rPh sb="5" eb="6">
      <t>フサ</t>
    </rPh>
    <rPh sb="6" eb="7">
      <t>ケイ</t>
    </rPh>
    <phoneticPr fontId="4"/>
  </si>
  <si>
    <t>国民総所得（GNI）（億ドル）</t>
    <rPh sb="0" eb="2">
      <t>コクミン</t>
    </rPh>
    <rPh sb="2" eb="5">
      <t>ソウショトク</t>
    </rPh>
    <rPh sb="11" eb="12">
      <t>オク</t>
    </rPh>
    <phoneticPr fontId="5"/>
  </si>
  <si>
    <t>２．円ベース</t>
    <rPh sb="2" eb="3">
      <t>エン</t>
    </rPh>
    <phoneticPr fontId="5"/>
  </si>
  <si>
    <t>（単位：億円）</t>
    <phoneticPr fontId="5"/>
  </si>
  <si>
    <t>支出総額（グロス）</t>
    <phoneticPr fontId="5"/>
  </si>
  <si>
    <t>回収額</t>
    <phoneticPr fontId="5"/>
  </si>
  <si>
    <t>支出純額（ネット）</t>
    <phoneticPr fontId="5"/>
  </si>
  <si>
    <t>無償資金協力</t>
    <rPh sb="0" eb="1">
      <t>ム</t>
    </rPh>
    <rPh sb="1" eb="2">
      <t>ショウ</t>
    </rPh>
    <rPh sb="2" eb="3">
      <t>シ</t>
    </rPh>
    <rPh sb="3" eb="4">
      <t>キン</t>
    </rPh>
    <rPh sb="4" eb="5">
      <t>キョウ</t>
    </rPh>
    <rPh sb="5" eb="6">
      <t>チカラ</t>
    </rPh>
    <phoneticPr fontId="4"/>
  </si>
  <si>
    <t>国民総所得（GNI）（百億円）</t>
    <rPh sb="11" eb="13">
      <t>ヒャクオク</t>
    </rPh>
    <rPh sb="13" eb="14">
      <t>エン</t>
    </rPh>
    <phoneticPr fontId="5"/>
  </si>
  <si>
    <r>
      <t>(注</t>
    </r>
    <r>
      <rPr>
        <sz val="14"/>
        <color theme="1"/>
        <rFont val="ＭＳ Ｐゴシック"/>
        <family val="3"/>
        <charset val="128"/>
        <scheme val="minor"/>
      </rPr>
      <t>)：</t>
    </r>
    <rPh sb="1" eb="2">
      <t>チュウ</t>
    </rPh>
    <phoneticPr fontId="5"/>
  </si>
  <si>
    <t>各項目の数値については、端数処理の結果、合計が計欄の数値と一致しないことがある。</t>
    <phoneticPr fontId="4"/>
  </si>
  <si>
    <t>-</t>
  </si>
  <si>
    <t xml:space="preserve">                                   2020年及び2021年における日本の開発途上国に対する資金の流れ</t>
    <phoneticPr fontId="5"/>
  </si>
  <si>
    <t>2021年</t>
    <rPh sb="4" eb="5">
      <t>ネン</t>
    </rPh>
    <phoneticPr fontId="5"/>
  </si>
  <si>
    <t>対2020年
伸び率(%)</t>
    <rPh sb="0" eb="1">
      <t>タイ</t>
    </rPh>
    <rPh sb="5" eb="6">
      <t>ネン</t>
    </rPh>
    <rPh sb="7" eb="8">
      <t>ノ</t>
    </rPh>
    <rPh sb="9" eb="10">
      <t>リツ</t>
    </rPh>
    <phoneticPr fontId="5"/>
  </si>
  <si>
    <t>換算率：2020年=106.7624円/ドル、2021年=109.7653円/ドル(いずれもDAC指定レート)。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</si>
</sst>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 &quot;;&quot;▲&quot;#,##0&quot; &quot;;&quot;- &quot;"/>
    <numFmt numFmtId="177" formatCode="#,##0.0&quot; &quot;;&quot;▲&quot;#,##0.0&quot; &quot;;&quot;- &quot;"/>
    <numFmt numFmtId="178" formatCode="0_);[Red]\(0\)"/>
  </numFmts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4"/>
      <color rgb="FFFFFF00"/>
      <name val="ＭＳ Ｐゴシック"/>
      <family val="3"/>
      <charset val="128"/>
      <scheme val="minor"/>
    </font>
    <font>
      <sz val="16"/>
      <name val="System"/>
      <charset val="128"/>
    </font>
    <font>
      <sz val="1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FF"/>
        <bgColor rgb="FF00FFFF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</borders>
  <cellStyleXfs count="10">
    <xf numFmtId="0" fontId="0" fillId="0" borderId="0"/>
    <xf numFmtId="9" fontId="3" fillId="0" borderId="0" applyFont="0" applyFill="0" applyBorder="0" applyAlignment="0" applyProtection="0">
      <alignment vertical="center"/>
    </xf>
    <xf numFmtId="0" fontId="7" fillId="0" borderId="0"/>
    <xf numFmtId="9" fontId="13" fillId="0" borderId="0" applyFon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/>
    <xf numFmtId="0" fontId="14" fillId="0" borderId="0"/>
    <xf numFmtId="0" fontId="13" fillId="0" borderId="0"/>
  </cellStyleXfs>
  <cellXfs count="143">
    <xf numFmtId="0" fontId="0" fillId="0" borderId="0" xfId="0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15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9" fillId="3" borderId="12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27" xfId="0" applyFont="1" applyFill="1" applyBorder="1" applyAlignment="1">
      <alignment vertical="center"/>
    </xf>
    <xf numFmtId="0" fontId="9" fillId="3" borderId="28" xfId="0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8" fillId="5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9" fillId="0" borderId="35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3" borderId="13" xfId="0" applyFont="1" applyFill="1" applyBorder="1" applyAlignment="1">
      <alignment vertical="center"/>
    </xf>
    <xf numFmtId="0" fontId="9" fillId="3" borderId="29" xfId="0" applyFont="1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20" fontId="9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9" fillId="6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vertical="center"/>
    </xf>
    <xf numFmtId="0" fontId="9" fillId="3" borderId="17" xfId="0" applyFont="1" applyFill="1" applyBorder="1" applyAlignment="1">
      <alignment vertical="center"/>
    </xf>
    <xf numFmtId="0" fontId="9" fillId="3" borderId="26" xfId="0" applyFont="1" applyFill="1" applyBorder="1" applyAlignment="1">
      <alignment vertical="center"/>
    </xf>
    <xf numFmtId="0" fontId="9" fillId="3" borderId="20" xfId="0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8" borderId="0" xfId="0" applyFont="1" applyFill="1" applyAlignment="1">
      <alignment vertical="center"/>
    </xf>
    <xf numFmtId="176" fontId="9" fillId="7" borderId="31" xfId="0" applyNumberFormat="1" applyFont="1" applyFill="1" applyBorder="1" applyAlignment="1">
      <alignment horizontal="right" vertical="center"/>
    </xf>
    <xf numFmtId="176" fontId="9" fillId="7" borderId="18" xfId="0" applyNumberFormat="1" applyFont="1" applyFill="1" applyBorder="1" applyAlignment="1">
      <alignment horizontal="right" vertical="center"/>
    </xf>
    <xf numFmtId="176" fontId="9" fillId="3" borderId="15" xfId="0" applyNumberFormat="1" applyFont="1" applyFill="1" applyBorder="1" applyAlignment="1">
      <alignment horizontal="right" vertical="center"/>
    </xf>
    <xf numFmtId="178" fontId="9" fillId="7" borderId="22" xfId="1" applyNumberFormat="1" applyFont="1" applyFill="1" applyBorder="1" applyAlignment="1">
      <alignment horizontal="right" vertical="center"/>
    </xf>
    <xf numFmtId="176" fontId="9" fillId="3" borderId="18" xfId="0" applyNumberFormat="1" applyFont="1" applyFill="1" applyBorder="1" applyAlignment="1">
      <alignment horizontal="right" vertical="center"/>
    </xf>
    <xf numFmtId="177" fontId="9" fillId="3" borderId="22" xfId="1" applyNumberFormat="1" applyFont="1" applyFill="1" applyBorder="1" applyAlignment="1">
      <alignment horizontal="right" vertical="center"/>
    </xf>
    <xf numFmtId="176" fontId="9" fillId="2" borderId="37" xfId="0" applyNumberFormat="1" applyFont="1" applyFill="1" applyBorder="1" applyAlignment="1">
      <alignment horizontal="right" vertical="center"/>
    </xf>
    <xf numFmtId="176" fontId="9" fillId="2" borderId="36" xfId="0" applyNumberFormat="1" applyFont="1" applyFill="1" applyBorder="1" applyAlignment="1">
      <alignment horizontal="right" vertical="center"/>
    </xf>
    <xf numFmtId="176" fontId="9" fillId="2" borderId="22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176" fontId="9" fillId="7" borderId="20" xfId="0" applyNumberFormat="1" applyFont="1" applyFill="1" applyBorder="1" applyAlignment="1">
      <alignment horizontal="right" vertical="center"/>
    </xf>
    <xf numFmtId="176" fontId="9" fillId="3" borderId="22" xfId="0" applyNumberFormat="1" applyFont="1" applyFill="1" applyBorder="1" applyAlignment="1">
      <alignment horizontal="right" vertical="center"/>
    </xf>
    <xf numFmtId="176" fontId="9" fillId="3" borderId="20" xfId="0" applyNumberFormat="1" applyFont="1" applyFill="1" applyBorder="1" applyAlignment="1">
      <alignment horizontal="right" vertical="center"/>
    </xf>
    <xf numFmtId="176" fontId="9" fillId="2" borderId="6" xfId="0" applyNumberFormat="1" applyFont="1" applyFill="1" applyBorder="1" applyAlignment="1">
      <alignment horizontal="right" vertical="center"/>
    </xf>
    <xf numFmtId="176" fontId="9" fillId="7" borderId="40" xfId="0" applyNumberFormat="1" applyFont="1" applyFill="1" applyBorder="1" applyAlignment="1">
      <alignment horizontal="right" vertical="center"/>
    </xf>
    <xf numFmtId="176" fontId="9" fillId="7" borderId="41" xfId="0" applyNumberFormat="1" applyFont="1" applyFill="1" applyBorder="1" applyAlignment="1">
      <alignment horizontal="right" vertical="center"/>
    </xf>
    <xf numFmtId="176" fontId="9" fillId="3" borderId="42" xfId="0" applyNumberFormat="1" applyFont="1" applyFill="1" applyBorder="1" applyAlignment="1">
      <alignment horizontal="right" vertical="center"/>
    </xf>
    <xf numFmtId="176" fontId="9" fillId="3" borderId="41" xfId="0" applyNumberFormat="1" applyFont="1" applyFill="1" applyBorder="1" applyAlignment="1">
      <alignment horizontal="right" vertical="center"/>
    </xf>
    <xf numFmtId="176" fontId="9" fillId="2" borderId="42" xfId="0" applyNumberFormat="1" applyFont="1" applyFill="1" applyBorder="1" applyAlignment="1">
      <alignment horizontal="right" vertical="center"/>
    </xf>
    <xf numFmtId="176" fontId="9" fillId="2" borderId="39" xfId="0" applyNumberFormat="1" applyFont="1" applyFill="1" applyBorder="1" applyAlignment="1">
      <alignment horizontal="right" vertical="center"/>
    </xf>
    <xf numFmtId="176" fontId="9" fillId="7" borderId="43" xfId="0" applyNumberFormat="1" applyFont="1" applyFill="1" applyBorder="1" applyAlignment="1">
      <alignment horizontal="right" vertical="center"/>
    </xf>
    <xf numFmtId="176" fontId="9" fillId="7" borderId="44" xfId="0" applyNumberFormat="1" applyFont="1" applyFill="1" applyBorder="1" applyAlignment="1">
      <alignment horizontal="right" vertical="center"/>
    </xf>
    <xf numFmtId="177" fontId="9" fillId="7" borderId="43" xfId="0" applyNumberFormat="1" applyFont="1" applyFill="1" applyBorder="1" applyAlignment="1">
      <alignment horizontal="right" vertical="center"/>
    </xf>
    <xf numFmtId="177" fontId="9" fillId="7" borderId="20" xfId="0" applyNumberFormat="1" applyFont="1" applyFill="1" applyBorder="1" applyAlignment="1">
      <alignment horizontal="right" vertical="center"/>
    </xf>
    <xf numFmtId="177" fontId="9" fillId="3" borderId="22" xfId="0" applyNumberFormat="1" applyFont="1" applyFill="1" applyBorder="1" applyAlignment="1">
      <alignment horizontal="right" vertical="center"/>
    </xf>
    <xf numFmtId="177" fontId="9" fillId="3" borderId="20" xfId="0" applyNumberFormat="1" applyFont="1" applyFill="1" applyBorder="1" applyAlignment="1">
      <alignment horizontal="right" vertical="center"/>
    </xf>
    <xf numFmtId="177" fontId="9" fillId="2" borderId="22" xfId="0" applyNumberFormat="1" applyFont="1" applyFill="1" applyBorder="1" applyAlignment="1">
      <alignment horizontal="right" vertical="center"/>
    </xf>
    <xf numFmtId="177" fontId="9" fillId="2" borderId="6" xfId="0" applyNumberFormat="1" applyFont="1" applyFill="1" applyBorder="1" applyAlignment="1">
      <alignment horizontal="right" vertical="center"/>
    </xf>
    <xf numFmtId="0" fontId="8" fillId="6" borderId="45" xfId="0" applyFont="1" applyFill="1" applyBorder="1" applyAlignment="1">
      <alignment horizontal="center" vertical="center"/>
    </xf>
    <xf numFmtId="176" fontId="9" fillId="7" borderId="46" xfId="0" applyNumberFormat="1" applyFont="1" applyFill="1" applyBorder="1" applyAlignment="1">
      <alignment horizontal="right" vertical="center"/>
    </xf>
    <xf numFmtId="176" fontId="9" fillId="7" borderId="32" xfId="0" applyNumberFormat="1" applyFont="1" applyFill="1" applyBorder="1" applyAlignment="1">
      <alignment horizontal="right" vertical="center"/>
    </xf>
    <xf numFmtId="176" fontId="9" fillId="3" borderId="38" xfId="0" applyNumberFormat="1" applyFont="1" applyFill="1" applyBorder="1" applyAlignment="1">
      <alignment horizontal="right" vertical="center"/>
    </xf>
    <xf numFmtId="176" fontId="9" fillId="3" borderId="32" xfId="0" applyNumberFormat="1" applyFont="1" applyFill="1" applyBorder="1" applyAlignment="1">
      <alignment horizontal="right" vertical="center"/>
    </xf>
    <xf numFmtId="176" fontId="9" fillId="2" borderId="38" xfId="0" applyNumberFormat="1" applyFont="1" applyFill="1" applyBorder="1" applyAlignment="1">
      <alignment horizontal="right" vertical="center"/>
    </xf>
    <xf numFmtId="176" fontId="9" fillId="2" borderId="45" xfId="0" applyNumberFormat="1" applyFont="1" applyFill="1" applyBorder="1" applyAlignment="1">
      <alignment horizontal="right" vertical="center"/>
    </xf>
    <xf numFmtId="176" fontId="9" fillId="7" borderId="29" xfId="0" applyNumberFormat="1" applyFont="1" applyFill="1" applyBorder="1" applyAlignment="1">
      <alignment horizontal="right" vertical="center"/>
    </xf>
    <xf numFmtId="177" fontId="9" fillId="7" borderId="29" xfId="0" applyNumberFormat="1" applyFont="1" applyFill="1" applyBorder="1" applyAlignment="1">
      <alignment horizontal="right" vertical="center"/>
    </xf>
    <xf numFmtId="0" fontId="8" fillId="5" borderId="45" xfId="0" applyFont="1" applyFill="1" applyBorder="1" applyAlignment="1">
      <alignment horizontal="center" vertical="center"/>
    </xf>
    <xf numFmtId="176" fontId="9" fillId="7" borderId="19" xfId="0" applyNumberFormat="1" applyFont="1" applyFill="1" applyBorder="1" applyAlignment="1">
      <alignment horizontal="right" vertical="center"/>
    </xf>
    <xf numFmtId="0" fontId="8" fillId="5" borderId="6" xfId="0" applyFont="1" applyFill="1" applyBorder="1" applyAlignment="1">
      <alignment horizontal="center" vertical="center" wrapText="1"/>
    </xf>
    <xf numFmtId="177" fontId="9" fillId="0" borderId="22" xfId="1" applyNumberFormat="1" applyFont="1" applyFill="1" applyBorder="1" applyAlignment="1">
      <alignment horizontal="right" vertical="center"/>
    </xf>
    <xf numFmtId="177" fontId="9" fillId="8" borderId="22" xfId="1" applyNumberFormat="1" applyFont="1" applyFill="1" applyBorder="1" applyAlignment="1">
      <alignment horizontal="right" vertical="center"/>
    </xf>
    <xf numFmtId="177" fontId="9" fillId="2" borderId="22" xfId="1" applyNumberFormat="1" applyFont="1" applyFill="1" applyBorder="1" applyAlignment="1">
      <alignment horizontal="right" vertical="center"/>
    </xf>
    <xf numFmtId="177" fontId="9" fillId="2" borderId="6" xfId="1" applyNumberFormat="1" applyFont="1" applyFill="1" applyBorder="1" applyAlignment="1">
      <alignment horizontal="right" vertical="center"/>
    </xf>
    <xf numFmtId="176" fontId="9" fillId="7" borderId="47" xfId="0" applyNumberFormat="1" applyFont="1" applyFill="1" applyBorder="1" applyAlignment="1">
      <alignment horizontal="right" vertical="center"/>
    </xf>
    <xf numFmtId="177" fontId="9" fillId="0" borderId="48" xfId="1" applyNumberFormat="1" applyFont="1" applyFill="1" applyBorder="1" applyAlignment="1">
      <alignment horizontal="right" vertical="center"/>
    </xf>
    <xf numFmtId="177" fontId="9" fillId="0" borderId="29" xfId="1" applyNumberFormat="1" applyFont="1" applyFill="1" applyBorder="1" applyAlignment="1">
      <alignment horizontal="right" vertical="center"/>
    </xf>
    <xf numFmtId="0" fontId="9" fillId="0" borderId="27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7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6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23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8" fillId="6" borderId="36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2" borderId="36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2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 wrapText="1"/>
    </xf>
    <xf numFmtId="0" fontId="9" fillId="6" borderId="2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vertical="center" wrapText="1"/>
    </xf>
    <xf numFmtId="0" fontId="9" fillId="6" borderId="7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vertical="center" wrapText="1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6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</cellXfs>
  <cellStyles count="10">
    <cellStyle name="パーセント" xfId="1" builtinId="5"/>
    <cellStyle name="パーセント 2" xfId="3" xr:uid="{00000000-0005-0000-0000-000001000000}"/>
    <cellStyle name="桁区切り 2" xfId="7" xr:uid="{3A88E2C6-E0AF-4716-8893-1B81B6FF53B6}"/>
    <cellStyle name="標準" xfId="0" builtinId="0"/>
    <cellStyle name="標準 2" xfId="2" xr:uid="{00000000-0005-0000-0000-000003000000}"/>
    <cellStyle name="標準 2 2" xfId="9" xr:uid="{5713070A-C0D7-492E-BD1D-9FEE075D81BA}"/>
    <cellStyle name="標準 2 3" xfId="8" xr:uid="{17DB0D86-BA03-4061-A171-8AF18AFE2647}"/>
    <cellStyle name="標準 3" xfId="4" xr:uid="{0FE8C551-AD8C-4CD1-8704-89D8CDAE65B0}"/>
    <cellStyle name="標準 3 2" xfId="6" xr:uid="{A8E85759-5B3A-42B9-948E-12D2CDB18F21}"/>
    <cellStyle name="標準 4" xfId="5" xr:uid="{D67BE3E8-C89D-4B35-A059-28F7F5910EAE}"/>
  </cellStyles>
  <dxfs count="0"/>
  <tableStyles count="0" defaultTableStyle="TableStyleMedium2" defaultPivotStyle="PivotStyleMedium9"/>
  <colors>
    <mruColors>
      <color rgb="FF00FFFF"/>
      <color rgb="FF00FF00"/>
      <color rgb="FF66FF99"/>
      <color rgb="FF99FF33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381000</xdr:colOff>
      <xdr:row>1</xdr:row>
      <xdr:rowOff>267341</xdr:rowOff>
    </xdr:from>
    <xdr:to>
      <xdr:col>17</xdr:col>
      <xdr:colOff>683719</xdr:colOff>
      <xdr:row>4</xdr:row>
      <xdr:rowOff>63233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144500" y="491459"/>
          <a:ext cx="1344866" cy="60271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令和</a:t>
          </a:r>
          <a:r>
            <a:rPr kumimoji="1" lang="en-US" altLang="ja-JP" sz="1100"/>
            <a:t>5</a:t>
          </a:r>
          <a:r>
            <a:rPr kumimoji="1" lang="ja-JP" altLang="en-US" sz="1100"/>
            <a:t>年</a:t>
          </a:r>
          <a:r>
            <a:rPr kumimoji="1" lang="en-US" altLang="ja-JP" sz="1100"/>
            <a:t>4</a:t>
          </a:r>
          <a:r>
            <a:rPr kumimoji="1" lang="ja-JP" altLang="en-US" sz="1100"/>
            <a:t>月</a:t>
          </a:r>
          <a:r>
            <a:rPr kumimoji="1" lang="en-US" altLang="ja-JP" sz="1100" baseline="0"/>
            <a:t> 14</a:t>
          </a:r>
          <a:r>
            <a:rPr kumimoji="1" lang="ja-JP" altLang="en-US" sz="1100"/>
            <a:t>日</a:t>
          </a:r>
          <a:endParaRPr kumimoji="1" lang="en-US" altLang="ja-JP" sz="1100"/>
        </a:p>
        <a:p>
          <a:pPr algn="ctr"/>
          <a:r>
            <a:rPr kumimoji="1" lang="ja-JP" altLang="en-US" sz="1100"/>
            <a:t>財 　　　務　　　 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129"/>
  <sheetViews>
    <sheetView tabSelected="1" view="pageBreakPreview" zoomScale="70" zoomScaleNormal="60" zoomScaleSheetLayoutView="70" zoomScalePageLayoutView="70" workbookViewId="0">
      <selection activeCell="N39" sqref="N39"/>
    </sheetView>
  </sheetViews>
  <sheetFormatPr defaultColWidth="9" defaultRowHeight="16.5" x14ac:dyDescent="0.25"/>
  <cols>
    <col min="1" max="1" width="3.26953125" style="1" customWidth="1"/>
    <col min="2" max="5" width="1.453125" style="2" customWidth="1"/>
    <col min="6" max="6" width="3" style="2" customWidth="1"/>
    <col min="7" max="7" width="32.36328125" style="2" customWidth="1"/>
    <col min="8" max="14" width="13.6328125" style="2" customWidth="1"/>
    <col min="15" max="15" width="12.90625" style="2" bestFit="1" customWidth="1"/>
    <col min="16" max="18" width="13.6328125" style="1" customWidth="1"/>
    <col min="19" max="16384" width="9" style="1"/>
  </cols>
  <sheetData>
    <row r="2" spans="2:18" ht="21" customHeight="1" x14ac:dyDescent="0.2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2:18" ht="21" customHeight="1" x14ac:dyDescent="0.2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2:18" ht="21" customHeight="1" x14ac:dyDescent="0.25">
      <c r="B4" s="102" t="s">
        <v>40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54"/>
    </row>
    <row r="5" spans="2:18" ht="21" customHeight="1" x14ac:dyDescent="0.2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2:18" ht="21" customHeight="1" thickBot="1" x14ac:dyDescent="0.35">
      <c r="B6" s="33" t="s">
        <v>0</v>
      </c>
      <c r="J6" s="19"/>
      <c r="O6" s="19"/>
      <c r="Q6" s="107" t="s">
        <v>1</v>
      </c>
      <c r="R6" s="107"/>
    </row>
    <row r="7" spans="2:18" ht="21" customHeight="1" thickBot="1" x14ac:dyDescent="0.3">
      <c r="B7" s="125" t="s">
        <v>2</v>
      </c>
      <c r="C7" s="126"/>
      <c r="D7" s="126"/>
      <c r="E7" s="126"/>
      <c r="F7" s="126"/>
      <c r="G7" s="127"/>
      <c r="H7" s="96" t="s">
        <v>3</v>
      </c>
      <c r="I7" s="97"/>
      <c r="J7" s="98"/>
      <c r="K7" s="96" t="s">
        <v>4</v>
      </c>
      <c r="L7" s="98"/>
      <c r="M7" s="132" t="s">
        <v>5</v>
      </c>
      <c r="N7" s="133"/>
      <c r="O7" s="134"/>
      <c r="P7" s="103" t="s">
        <v>6</v>
      </c>
      <c r="Q7" s="103"/>
      <c r="R7" s="103"/>
    </row>
    <row r="8" spans="2:18" ht="39.75" customHeight="1" thickBot="1" x14ac:dyDescent="0.3">
      <c r="B8" s="128"/>
      <c r="C8" s="129"/>
      <c r="D8" s="129"/>
      <c r="E8" s="129"/>
      <c r="F8" s="129"/>
      <c r="G8" s="129"/>
      <c r="H8" s="31" t="s">
        <v>7</v>
      </c>
      <c r="I8" s="73" t="s">
        <v>41</v>
      </c>
      <c r="J8" s="36" t="s">
        <v>42</v>
      </c>
      <c r="K8" s="31" t="s">
        <v>7</v>
      </c>
      <c r="L8" s="26" t="s">
        <v>41</v>
      </c>
      <c r="M8" s="31" t="s">
        <v>7</v>
      </c>
      <c r="N8" s="73" t="s">
        <v>41</v>
      </c>
      <c r="O8" s="36" t="s">
        <v>42</v>
      </c>
      <c r="P8" s="31" t="s">
        <v>7</v>
      </c>
      <c r="Q8" s="73" t="s">
        <v>41</v>
      </c>
      <c r="R8" s="36" t="s">
        <v>42</v>
      </c>
    </row>
    <row r="9" spans="2:18" ht="21" customHeight="1" x14ac:dyDescent="0.25">
      <c r="B9" s="16"/>
      <c r="C9" s="11"/>
      <c r="D9" s="3"/>
      <c r="E9" s="116" t="s">
        <v>8</v>
      </c>
      <c r="F9" s="117"/>
      <c r="G9" s="117"/>
      <c r="H9" s="59">
        <v>5469.7120275726666</v>
      </c>
      <c r="I9" s="89">
        <v>5680.3304857440708</v>
      </c>
      <c r="J9" s="85">
        <f>(I9/H9-1)*100</f>
        <v>3.8506315709068817</v>
      </c>
      <c r="K9" s="66" t="s">
        <v>39</v>
      </c>
      <c r="L9" s="65" t="s">
        <v>39</v>
      </c>
      <c r="M9" s="66">
        <v>5469.7120275726666</v>
      </c>
      <c r="N9" s="74">
        <v>5680.3304857440708</v>
      </c>
      <c r="O9" s="67">
        <f>(N9/M9-1)*100</f>
        <v>3.8506315709068817</v>
      </c>
      <c r="P9" s="66">
        <v>5469.7120275726666</v>
      </c>
      <c r="Q9" s="74">
        <v>5680.3304857440708</v>
      </c>
      <c r="R9" s="67">
        <f>(Q9/P9-1)*100</f>
        <v>3.8506315709068817</v>
      </c>
    </row>
    <row r="10" spans="2:18" ht="21" customHeight="1" x14ac:dyDescent="0.25">
      <c r="B10" s="16"/>
      <c r="C10" s="11"/>
      <c r="D10" s="3"/>
      <c r="E10" s="34"/>
      <c r="F10" s="4" t="s">
        <v>9</v>
      </c>
      <c r="G10" s="5"/>
      <c r="H10" s="60">
        <v>3068.3621419856036</v>
      </c>
      <c r="I10" s="75">
        <v>3257.2094462625578</v>
      </c>
      <c r="J10" s="85">
        <f>(I10/H10-1)*100</f>
        <v>6.1546615274931993</v>
      </c>
      <c r="K10" s="60" t="s">
        <v>39</v>
      </c>
      <c r="L10" s="55" t="s">
        <v>39</v>
      </c>
      <c r="M10" s="60">
        <v>3068.3621419856036</v>
      </c>
      <c r="N10" s="75">
        <v>3257.2094462625578</v>
      </c>
      <c r="O10" s="68">
        <f>(N10/M10-1)*100</f>
        <v>6.1546615274931993</v>
      </c>
      <c r="P10" s="60">
        <v>3068.3621419856036</v>
      </c>
      <c r="Q10" s="75">
        <v>3257.2094462625578</v>
      </c>
      <c r="R10" s="68">
        <f>(Q10/P10-1)*100</f>
        <v>6.1546615274931993</v>
      </c>
    </row>
    <row r="11" spans="2:18" ht="21" customHeight="1" x14ac:dyDescent="0.25">
      <c r="B11" s="16"/>
      <c r="C11" s="11"/>
      <c r="D11" s="6"/>
      <c r="E11" s="3"/>
      <c r="F11" s="3"/>
      <c r="G11" s="4" t="s">
        <v>10</v>
      </c>
      <c r="H11" s="60" t="s">
        <v>39</v>
      </c>
      <c r="I11" s="75" t="s">
        <v>39</v>
      </c>
      <c r="J11" s="85" t="s">
        <v>22</v>
      </c>
      <c r="K11" s="60" t="s">
        <v>39</v>
      </c>
      <c r="L11" s="55" t="s">
        <v>39</v>
      </c>
      <c r="M11" s="60" t="s">
        <v>39</v>
      </c>
      <c r="N11" s="75" t="s">
        <v>39</v>
      </c>
      <c r="O11" s="68" t="s">
        <v>39</v>
      </c>
      <c r="P11" s="60" t="s">
        <v>39</v>
      </c>
      <c r="Q11" s="75" t="s">
        <v>39</v>
      </c>
      <c r="R11" s="68" t="s">
        <v>39</v>
      </c>
    </row>
    <row r="12" spans="2:18" ht="21" customHeight="1" x14ac:dyDescent="0.25">
      <c r="B12" s="16"/>
      <c r="C12" s="11"/>
      <c r="D12" s="6"/>
      <c r="E12" s="3"/>
      <c r="F12" s="3"/>
      <c r="G12" s="35" t="s">
        <v>11</v>
      </c>
      <c r="H12" s="60">
        <v>1793.4575403473946</v>
      </c>
      <c r="I12" s="75">
        <v>2095.6994426715846</v>
      </c>
      <c r="J12" s="85">
        <f t="shared" ref="J12:J21" si="0">(I12/H12-1)*100</f>
        <v>16.852470466942048</v>
      </c>
      <c r="K12" s="60" t="s">
        <v>39</v>
      </c>
      <c r="L12" s="55" t="s">
        <v>39</v>
      </c>
      <c r="M12" s="60">
        <v>1793.4575403473946</v>
      </c>
      <c r="N12" s="75">
        <v>2095.6994426715846</v>
      </c>
      <c r="O12" s="68">
        <f t="shared" ref="O12:O21" si="1">(N12/M12-1)*100</f>
        <v>16.852470466942048</v>
      </c>
      <c r="P12" s="60">
        <v>1793.4575403473946</v>
      </c>
      <c r="Q12" s="75">
        <v>2095.6994426715846</v>
      </c>
      <c r="R12" s="68">
        <f t="shared" ref="R12:R19" si="2">(Q12/P12-1)*100</f>
        <v>16.852470466942048</v>
      </c>
    </row>
    <row r="13" spans="2:18" ht="21" customHeight="1" x14ac:dyDescent="0.25">
      <c r="B13" s="16"/>
      <c r="C13" s="11"/>
      <c r="D13" s="6"/>
      <c r="E13" s="3"/>
      <c r="F13" s="7"/>
      <c r="G13" s="92" t="s">
        <v>12</v>
      </c>
      <c r="H13" s="60">
        <v>1274.904601638209</v>
      </c>
      <c r="I13" s="75">
        <v>1161.5100035909732</v>
      </c>
      <c r="J13" s="85">
        <f t="shared" si="0"/>
        <v>-8.8943594604276814</v>
      </c>
      <c r="K13" s="60" t="s">
        <v>39</v>
      </c>
      <c r="L13" s="55" t="s">
        <v>39</v>
      </c>
      <c r="M13" s="60">
        <v>1274.904601638209</v>
      </c>
      <c r="N13" s="75">
        <v>1161.5100035909732</v>
      </c>
      <c r="O13" s="68">
        <f t="shared" si="1"/>
        <v>-8.8943594604276814</v>
      </c>
      <c r="P13" s="60">
        <v>1274.904601638209</v>
      </c>
      <c r="Q13" s="75">
        <v>1161.5100035909732</v>
      </c>
      <c r="R13" s="68">
        <f t="shared" si="2"/>
        <v>-8.8943594604276814</v>
      </c>
    </row>
    <row r="14" spans="2:18" ht="21" customHeight="1" x14ac:dyDescent="0.25">
      <c r="B14" s="16"/>
      <c r="C14" s="11"/>
      <c r="D14" s="6"/>
      <c r="E14" s="7"/>
      <c r="F14" s="28" t="s">
        <v>13</v>
      </c>
      <c r="G14" s="35"/>
      <c r="H14" s="60">
        <v>2401.3498855870625</v>
      </c>
      <c r="I14" s="75">
        <v>2423.121039481513</v>
      </c>
      <c r="J14" s="85">
        <f t="shared" si="0"/>
        <v>0.90662148090627781</v>
      </c>
      <c r="K14" s="60" t="s">
        <v>39</v>
      </c>
      <c r="L14" s="55" t="s">
        <v>39</v>
      </c>
      <c r="M14" s="60">
        <v>2401.3498855870625</v>
      </c>
      <c r="N14" s="75">
        <v>2423.121039481513</v>
      </c>
      <c r="O14" s="68">
        <f t="shared" si="1"/>
        <v>0.90662148090627781</v>
      </c>
      <c r="P14" s="60">
        <v>2401.3498855870625</v>
      </c>
      <c r="Q14" s="75">
        <v>2423.121039481513</v>
      </c>
      <c r="R14" s="68">
        <f t="shared" si="2"/>
        <v>0.90662148090627781</v>
      </c>
    </row>
    <row r="15" spans="2:18" ht="21" customHeight="1" x14ac:dyDescent="0.25">
      <c r="B15" s="16"/>
      <c r="C15" s="11"/>
      <c r="D15" s="6"/>
      <c r="E15" s="99" t="s">
        <v>14</v>
      </c>
      <c r="F15" s="100"/>
      <c r="G15" s="100"/>
      <c r="H15" s="60">
        <v>11417.3571951417</v>
      </c>
      <c r="I15" s="75">
        <v>12126.277649038448</v>
      </c>
      <c r="J15" s="90">
        <f t="shared" si="0"/>
        <v>6.209146668358656</v>
      </c>
      <c r="K15" s="60">
        <v>6643.8417099725384</v>
      </c>
      <c r="L15" s="55">
        <v>6186.0203681606517</v>
      </c>
      <c r="M15" s="60">
        <v>4773.5154851691614</v>
      </c>
      <c r="N15" s="75">
        <v>5940.2572808777959</v>
      </c>
      <c r="O15" s="68">
        <f t="shared" si="1"/>
        <v>24.441982001180996</v>
      </c>
      <c r="P15" s="60">
        <v>7711.6297775234798</v>
      </c>
      <c r="Q15" s="75">
        <v>8035.9127847505715</v>
      </c>
      <c r="R15" s="68">
        <f t="shared" si="2"/>
        <v>4.2051163837280692</v>
      </c>
    </row>
    <row r="16" spans="2:18" ht="21" customHeight="1" x14ac:dyDescent="0.25">
      <c r="B16" s="16"/>
      <c r="C16" s="11"/>
      <c r="D16" s="6"/>
      <c r="E16" s="130" t="s">
        <v>15</v>
      </c>
      <c r="F16" s="131"/>
      <c r="G16" s="131"/>
      <c r="H16" s="60">
        <v>11417.3571951417</v>
      </c>
      <c r="I16" s="75">
        <v>12126.277649038448</v>
      </c>
      <c r="J16" s="91">
        <f t="shared" si="0"/>
        <v>6.209146668358656</v>
      </c>
      <c r="K16" s="60">
        <v>6643.8417099725384</v>
      </c>
      <c r="L16" s="55">
        <v>6186.0203681606517</v>
      </c>
      <c r="M16" s="60">
        <v>4773.5154851691614</v>
      </c>
      <c r="N16" s="75">
        <v>5940.2572808777959</v>
      </c>
      <c r="O16" s="68">
        <f t="shared" si="1"/>
        <v>24.441982001180996</v>
      </c>
      <c r="P16" s="60">
        <v>7711.6297775234798</v>
      </c>
      <c r="Q16" s="75">
        <v>8035.9127847505715</v>
      </c>
      <c r="R16" s="68">
        <f t="shared" si="2"/>
        <v>4.2051163837280692</v>
      </c>
    </row>
    <row r="17" spans="2:18" ht="21" customHeight="1" x14ac:dyDescent="0.25">
      <c r="B17" s="16"/>
      <c r="C17" s="11"/>
      <c r="D17" s="3" t="s">
        <v>16</v>
      </c>
      <c r="H17" s="60">
        <v>16887.069222714366</v>
      </c>
      <c r="I17" s="75">
        <v>17806.608134782517</v>
      </c>
      <c r="J17" s="85">
        <f t="shared" si="0"/>
        <v>5.4452249821496768</v>
      </c>
      <c r="K17" s="60">
        <v>6643.8417099725384</v>
      </c>
      <c r="L17" s="55">
        <v>6186.0203681606517</v>
      </c>
      <c r="M17" s="60">
        <v>10243.227512741829</v>
      </c>
      <c r="N17" s="75">
        <v>11620.587766621866</v>
      </c>
      <c r="O17" s="68">
        <f t="shared" si="1"/>
        <v>13.446545555750866</v>
      </c>
      <c r="P17" s="60">
        <v>13181.341805096146</v>
      </c>
      <c r="Q17" s="75">
        <v>13716.243270494642</v>
      </c>
      <c r="R17" s="68">
        <f t="shared" si="2"/>
        <v>4.058019838251159</v>
      </c>
    </row>
    <row r="18" spans="2:18" ht="21" customHeight="1" x14ac:dyDescent="0.25">
      <c r="B18" s="16"/>
      <c r="C18" s="11"/>
      <c r="D18" s="94" t="s">
        <v>17</v>
      </c>
      <c r="E18" s="95"/>
      <c r="F18" s="95"/>
      <c r="G18" s="95"/>
      <c r="H18" s="60">
        <v>3416.9571362407751</v>
      </c>
      <c r="I18" s="75">
        <v>4144.6831060715522</v>
      </c>
      <c r="J18" s="85">
        <f t="shared" si="0"/>
        <v>21.297486061864902</v>
      </c>
      <c r="K18" s="60" t="s">
        <v>39</v>
      </c>
      <c r="L18" s="55" t="s">
        <v>39</v>
      </c>
      <c r="M18" s="60">
        <v>3416.9571362407751</v>
      </c>
      <c r="N18" s="75">
        <v>4144.6831060715522</v>
      </c>
      <c r="O18" s="68">
        <f t="shared" si="1"/>
        <v>21.297486061864902</v>
      </c>
      <c r="P18" s="60">
        <v>3078.9059528697248</v>
      </c>
      <c r="Q18" s="75">
        <v>3917.8952790850549</v>
      </c>
      <c r="R18" s="68">
        <f t="shared" si="2"/>
        <v>27.249592519490307</v>
      </c>
    </row>
    <row r="19" spans="2:18" ht="21" customHeight="1" x14ac:dyDescent="0.25">
      <c r="B19" s="16"/>
      <c r="C19" s="11" t="s">
        <v>18</v>
      </c>
      <c r="D19" s="12"/>
      <c r="E19" s="12"/>
      <c r="F19" s="12"/>
      <c r="G19" s="12"/>
      <c r="H19" s="61">
        <v>20304.02635895514</v>
      </c>
      <c r="I19" s="76">
        <v>21951.291240854069</v>
      </c>
      <c r="J19" s="50">
        <f t="shared" si="0"/>
        <v>8.112996175127595</v>
      </c>
      <c r="K19" s="61">
        <v>6643.8417099725384</v>
      </c>
      <c r="L19" s="56">
        <v>6186.0203681606517</v>
      </c>
      <c r="M19" s="61">
        <v>13660.184648982602</v>
      </c>
      <c r="N19" s="76">
        <v>15765.270872693418</v>
      </c>
      <c r="O19" s="69">
        <f t="shared" si="1"/>
        <v>15.410378979522799</v>
      </c>
      <c r="P19" s="61">
        <v>16260.247757965872</v>
      </c>
      <c r="Q19" s="76">
        <v>17634.138549579697</v>
      </c>
      <c r="R19" s="69">
        <f t="shared" si="2"/>
        <v>8.4493841180295561</v>
      </c>
    </row>
    <row r="20" spans="2:18" ht="21" customHeight="1" x14ac:dyDescent="0.25">
      <c r="B20" s="16"/>
      <c r="C20" s="15"/>
      <c r="D20" s="94" t="s">
        <v>19</v>
      </c>
      <c r="E20" s="95"/>
      <c r="F20" s="95"/>
      <c r="G20" s="95"/>
      <c r="H20" s="60">
        <v>583.89436408927247</v>
      </c>
      <c r="I20" s="75">
        <v>577.21429267719395</v>
      </c>
      <c r="J20" s="85">
        <f t="shared" si="0"/>
        <v>-1.144054785063342</v>
      </c>
      <c r="K20" s="60">
        <v>580.85055086937973</v>
      </c>
      <c r="L20" s="55">
        <v>862.80361825640739</v>
      </c>
      <c r="M20" s="60">
        <v>3.0438132198927406</v>
      </c>
      <c r="N20" s="75">
        <v>-285.58932557921344</v>
      </c>
      <c r="O20" s="68">
        <f t="shared" si="1"/>
        <v>-9482.616637340092</v>
      </c>
      <c r="P20" s="60">
        <v>0</v>
      </c>
      <c r="Q20" s="75">
        <v>0</v>
      </c>
      <c r="R20" s="68">
        <v>0</v>
      </c>
    </row>
    <row r="21" spans="2:18" ht="21" customHeight="1" x14ac:dyDescent="0.25">
      <c r="B21" s="16"/>
      <c r="C21" s="11"/>
      <c r="D21" s="94" t="s">
        <v>20</v>
      </c>
      <c r="E21" s="95"/>
      <c r="F21" s="95"/>
      <c r="G21" s="95"/>
      <c r="H21" s="60">
        <v>8567.6546742861447</v>
      </c>
      <c r="I21" s="75">
        <v>5028.804719779383</v>
      </c>
      <c r="J21" s="85">
        <f t="shared" si="0"/>
        <v>-41.304768796620742</v>
      </c>
      <c r="K21" s="60">
        <v>3672.6942368344157</v>
      </c>
      <c r="L21" s="55">
        <v>4152.4132945475476</v>
      </c>
      <c r="M21" s="60">
        <v>4894.9604374517294</v>
      </c>
      <c r="N21" s="75">
        <v>876.39142523183546</v>
      </c>
      <c r="O21" s="68">
        <f t="shared" si="1"/>
        <v>-82.096046813238871</v>
      </c>
      <c r="P21" s="60">
        <v>0</v>
      </c>
      <c r="Q21" s="75">
        <v>0</v>
      </c>
      <c r="R21" s="68">
        <v>0</v>
      </c>
    </row>
    <row r="22" spans="2:18" ht="21" customHeight="1" x14ac:dyDescent="0.25">
      <c r="B22" s="16"/>
      <c r="C22" s="11"/>
      <c r="D22" s="94" t="s">
        <v>21</v>
      </c>
      <c r="E22" s="95"/>
      <c r="F22" s="95"/>
      <c r="G22" s="95"/>
      <c r="H22" s="60" t="s">
        <v>39</v>
      </c>
      <c r="I22" s="75" t="s">
        <v>39</v>
      </c>
      <c r="J22" s="48" t="s">
        <v>22</v>
      </c>
      <c r="K22" s="60" t="s">
        <v>39</v>
      </c>
      <c r="L22" s="55" t="s">
        <v>39</v>
      </c>
      <c r="M22" s="60" t="s">
        <v>39</v>
      </c>
      <c r="N22" s="75" t="s">
        <v>39</v>
      </c>
      <c r="O22" s="68" t="s">
        <v>39</v>
      </c>
      <c r="P22" s="60">
        <v>0</v>
      </c>
      <c r="Q22" s="75">
        <v>0</v>
      </c>
      <c r="R22" s="68">
        <v>0</v>
      </c>
    </row>
    <row r="23" spans="2:18" ht="21" customHeight="1" x14ac:dyDescent="0.25">
      <c r="B23" s="16"/>
      <c r="C23" s="13" t="s">
        <v>23</v>
      </c>
      <c r="D23" s="14"/>
      <c r="E23" s="14"/>
      <c r="F23" s="14"/>
      <c r="G23" s="14"/>
      <c r="H23" s="62">
        <v>9151.5490383754168</v>
      </c>
      <c r="I23" s="77">
        <v>5606.019012456577</v>
      </c>
      <c r="J23" s="50">
        <f t="shared" ref="J23:J30" si="3">(I23/H23-1)*100</f>
        <v>-38.742403182797588</v>
      </c>
      <c r="K23" s="62">
        <v>4253.544787703795</v>
      </c>
      <c r="L23" s="57">
        <v>5015.216912803955</v>
      </c>
      <c r="M23" s="62">
        <v>4898.0042506716218</v>
      </c>
      <c r="N23" s="77">
        <v>590.80209965262202</v>
      </c>
      <c r="O23" s="70">
        <f t="shared" ref="O23:O31" si="4">(N23/M23-1)*100</f>
        <v>-87.93790145095096</v>
      </c>
      <c r="P23" s="62">
        <v>0</v>
      </c>
      <c r="Q23" s="77">
        <v>0</v>
      </c>
      <c r="R23" s="70">
        <v>0</v>
      </c>
    </row>
    <row r="24" spans="2:18" ht="21" customHeight="1" x14ac:dyDescent="0.25">
      <c r="B24" s="16"/>
      <c r="C24" s="15"/>
      <c r="D24" s="94" t="s">
        <v>19</v>
      </c>
      <c r="E24" s="95"/>
      <c r="F24" s="95"/>
      <c r="G24" s="95"/>
      <c r="H24" s="60">
        <v>6198.6376943661808</v>
      </c>
      <c r="I24" s="75">
        <v>6266.5386608700555</v>
      </c>
      <c r="J24" s="85">
        <f t="shared" si="3"/>
        <v>1.0954175715994552</v>
      </c>
      <c r="K24" s="60">
        <v>11613.101183309856</v>
      </c>
      <c r="L24" s="55">
        <v>6836.1189154404929</v>
      </c>
      <c r="M24" s="60">
        <v>-5414.4634889436757</v>
      </c>
      <c r="N24" s="75">
        <v>-569.58025457043732</v>
      </c>
      <c r="O24" s="68">
        <f t="shared" si="4"/>
        <v>-89.480393473268052</v>
      </c>
      <c r="P24" s="60">
        <v>0</v>
      </c>
      <c r="Q24" s="75">
        <v>0</v>
      </c>
      <c r="R24" s="68">
        <v>0</v>
      </c>
    </row>
    <row r="25" spans="2:18" ht="21" customHeight="1" x14ac:dyDescent="0.25">
      <c r="B25" s="16"/>
      <c r="C25" s="11"/>
      <c r="D25" s="94" t="s">
        <v>24</v>
      </c>
      <c r="E25" s="95"/>
      <c r="F25" s="95"/>
      <c r="G25" s="95"/>
      <c r="H25" s="60">
        <v>30004.008902010439</v>
      </c>
      <c r="I25" s="75">
        <v>72075.60130569496</v>
      </c>
      <c r="J25" s="85">
        <f t="shared" si="3"/>
        <v>140.21990375048011</v>
      </c>
      <c r="K25" s="60">
        <v>4972.7244797793983</v>
      </c>
      <c r="L25" s="55">
        <v>45373.173489253881</v>
      </c>
      <c r="M25" s="60">
        <v>25031.284422231041</v>
      </c>
      <c r="N25" s="75">
        <v>26702.427816441079</v>
      </c>
      <c r="O25" s="68">
        <f t="shared" si="4"/>
        <v>6.6762191105377067</v>
      </c>
      <c r="P25" s="60">
        <v>0</v>
      </c>
      <c r="Q25" s="75">
        <v>0</v>
      </c>
      <c r="R25" s="68">
        <v>0</v>
      </c>
    </row>
    <row r="26" spans="2:18" ht="21" customHeight="1" x14ac:dyDescent="0.25">
      <c r="B26" s="16"/>
      <c r="C26" s="11"/>
      <c r="D26" s="94" t="s">
        <v>25</v>
      </c>
      <c r="E26" s="95"/>
      <c r="F26" s="95"/>
      <c r="G26" s="95"/>
      <c r="H26" s="60">
        <v>27753.946078493842</v>
      </c>
      <c r="I26" s="75">
        <v>19859.78328937124</v>
      </c>
      <c r="J26" s="85">
        <f t="shared" si="3"/>
        <v>-28.443388795223179</v>
      </c>
      <c r="K26" s="60">
        <v>31966.766456516209</v>
      </c>
      <c r="L26" s="55">
        <v>25770.96255433383</v>
      </c>
      <c r="M26" s="60">
        <v>-4212.8203780223666</v>
      </c>
      <c r="N26" s="75">
        <v>-5911.1792649625895</v>
      </c>
      <c r="O26" s="68">
        <f t="shared" si="4"/>
        <v>40.314058861856509</v>
      </c>
      <c r="P26" s="60">
        <v>0</v>
      </c>
      <c r="Q26" s="75">
        <v>0</v>
      </c>
      <c r="R26" s="68">
        <v>0</v>
      </c>
    </row>
    <row r="27" spans="2:18" ht="21" customHeight="1" x14ac:dyDescent="0.25">
      <c r="B27" s="16"/>
      <c r="C27" s="11"/>
      <c r="D27" s="94" t="s">
        <v>21</v>
      </c>
      <c r="E27" s="95"/>
      <c r="F27" s="95"/>
      <c r="G27" s="95"/>
      <c r="H27" s="60">
        <v>4307.4749363102474</v>
      </c>
      <c r="I27" s="75">
        <v>3336.0082690337308</v>
      </c>
      <c r="J27" s="86">
        <f t="shared" si="3"/>
        <v>-22.553042829975656</v>
      </c>
      <c r="K27" s="60">
        <v>6402.7892821852975</v>
      </c>
      <c r="L27" s="55">
        <v>2055.7614268688026</v>
      </c>
      <c r="M27" s="60">
        <v>-2095.3143458750501</v>
      </c>
      <c r="N27" s="75">
        <v>1280.2468421649282</v>
      </c>
      <c r="O27" s="68">
        <f t="shared" si="4"/>
        <v>-161.10046660470263</v>
      </c>
      <c r="P27" s="60">
        <v>0</v>
      </c>
      <c r="Q27" s="75">
        <v>0</v>
      </c>
      <c r="R27" s="68">
        <v>0</v>
      </c>
    </row>
    <row r="28" spans="2:18" ht="21" customHeight="1" x14ac:dyDescent="0.25">
      <c r="B28" s="16"/>
      <c r="C28" s="13" t="s">
        <v>26</v>
      </c>
      <c r="D28" s="14"/>
      <c r="E28" s="14"/>
      <c r="F28" s="14"/>
      <c r="G28" s="14"/>
      <c r="H28" s="62">
        <v>68264.067611180712</v>
      </c>
      <c r="I28" s="77">
        <v>101537.93152496997</v>
      </c>
      <c r="J28" s="50">
        <f t="shared" si="3"/>
        <v>48.742867335874166</v>
      </c>
      <c r="K28" s="62">
        <v>54955.381401790757</v>
      </c>
      <c r="L28" s="57">
        <v>80036.016385897005</v>
      </c>
      <c r="M28" s="62">
        <v>13308.686209389954</v>
      </c>
      <c r="N28" s="77">
        <v>21501.915139072968</v>
      </c>
      <c r="O28" s="70">
        <f t="shared" si="4"/>
        <v>61.563018323343385</v>
      </c>
      <c r="P28" s="62">
        <v>0</v>
      </c>
      <c r="Q28" s="77">
        <v>0</v>
      </c>
      <c r="R28" s="70">
        <v>0</v>
      </c>
    </row>
    <row r="29" spans="2:18" ht="21" customHeight="1" x14ac:dyDescent="0.25">
      <c r="B29" s="38"/>
      <c r="C29" s="39" t="s">
        <v>27</v>
      </c>
      <c r="D29" s="40"/>
      <c r="E29" s="40"/>
      <c r="F29" s="40"/>
      <c r="G29" s="40"/>
      <c r="H29" s="62">
        <v>605.53583510674173</v>
      </c>
      <c r="I29" s="77">
        <v>636.1111084286199</v>
      </c>
      <c r="J29" s="50">
        <f t="shared" si="3"/>
        <v>5.0492921391660506</v>
      </c>
      <c r="K29" s="62" t="s">
        <v>39</v>
      </c>
      <c r="L29" s="57" t="s">
        <v>39</v>
      </c>
      <c r="M29" s="62">
        <v>605.53583510674173</v>
      </c>
      <c r="N29" s="77">
        <v>636.1111084286199</v>
      </c>
      <c r="O29" s="70">
        <f t="shared" si="4"/>
        <v>5.0492921391660506</v>
      </c>
      <c r="P29" s="62">
        <v>0</v>
      </c>
      <c r="Q29" s="77">
        <v>0</v>
      </c>
      <c r="R29" s="70">
        <v>0</v>
      </c>
    </row>
    <row r="30" spans="2:18" ht="21" customHeight="1" thickBot="1" x14ac:dyDescent="0.3">
      <c r="B30" s="16" t="s">
        <v>28</v>
      </c>
      <c r="C30" s="42"/>
      <c r="D30" s="42"/>
      <c r="E30" s="42"/>
      <c r="F30" s="42"/>
      <c r="G30" s="42"/>
      <c r="H30" s="63">
        <v>98325.178843618007</v>
      </c>
      <c r="I30" s="78">
        <v>129731.35288670924</v>
      </c>
      <c r="J30" s="87">
        <f t="shared" si="3"/>
        <v>31.941130860327661</v>
      </c>
      <c r="K30" s="63">
        <v>65852.767899467086</v>
      </c>
      <c r="L30" s="53">
        <v>91237.253666861609</v>
      </c>
      <c r="M30" s="63">
        <v>32472.410944150921</v>
      </c>
      <c r="N30" s="78">
        <v>38494.099219847631</v>
      </c>
      <c r="O30" s="71">
        <f t="shared" si="4"/>
        <v>18.544013519825707</v>
      </c>
      <c r="P30" s="63">
        <v>0</v>
      </c>
      <c r="Q30" s="78">
        <v>0</v>
      </c>
      <c r="R30" s="71">
        <v>0</v>
      </c>
    </row>
    <row r="31" spans="2:18" ht="21" customHeight="1" thickBot="1" x14ac:dyDescent="0.3">
      <c r="B31" s="113" t="s">
        <v>29</v>
      </c>
      <c r="C31" s="113"/>
      <c r="D31" s="113"/>
      <c r="E31" s="113"/>
      <c r="F31" s="113"/>
      <c r="G31" s="114"/>
      <c r="H31" s="64" t="s">
        <v>39</v>
      </c>
      <c r="I31" s="79" t="s">
        <v>39</v>
      </c>
      <c r="J31" s="88" t="s">
        <v>22</v>
      </c>
      <c r="K31" s="64" t="s">
        <v>39</v>
      </c>
      <c r="L31" s="58" t="s">
        <v>39</v>
      </c>
      <c r="M31" s="64">
        <v>52234.831738514687</v>
      </c>
      <c r="N31" s="79">
        <v>51276.532747598743</v>
      </c>
      <c r="O31" s="72">
        <f t="shared" si="4"/>
        <v>-1.8345976411164644</v>
      </c>
      <c r="P31" s="64">
        <v>52234.831738514687</v>
      </c>
      <c r="Q31" s="79">
        <v>51276.532747598743</v>
      </c>
      <c r="R31" s="72">
        <f>(Q31/P31-1)*100</f>
        <v>-1.8345976411164644</v>
      </c>
    </row>
    <row r="32" spans="2:18" ht="21" customHeight="1" x14ac:dyDescent="0.25"/>
    <row r="33" spans="2:18" ht="21" customHeight="1" thickBot="1" x14ac:dyDescent="0.3">
      <c r="B33" s="33" t="s">
        <v>30</v>
      </c>
      <c r="J33" s="18"/>
      <c r="O33" s="18"/>
      <c r="Q33" s="107" t="s">
        <v>31</v>
      </c>
      <c r="R33" s="107"/>
    </row>
    <row r="34" spans="2:18" ht="21" customHeight="1" thickBot="1" x14ac:dyDescent="0.3">
      <c r="B34" s="135" t="s">
        <v>2</v>
      </c>
      <c r="C34" s="136"/>
      <c r="D34" s="136"/>
      <c r="E34" s="136"/>
      <c r="F34" s="136"/>
      <c r="G34" s="137"/>
      <c r="H34" s="141" t="s">
        <v>32</v>
      </c>
      <c r="I34" s="141"/>
      <c r="J34" s="142"/>
      <c r="K34" s="108" t="s">
        <v>33</v>
      </c>
      <c r="L34" s="109"/>
      <c r="M34" s="122" t="s">
        <v>34</v>
      </c>
      <c r="N34" s="123"/>
      <c r="O34" s="124"/>
      <c r="P34" s="104" t="s">
        <v>6</v>
      </c>
      <c r="Q34" s="105"/>
      <c r="R34" s="106"/>
    </row>
    <row r="35" spans="2:18" ht="39.75" customHeight="1" thickBot="1" x14ac:dyDescent="0.3">
      <c r="B35" s="138"/>
      <c r="C35" s="139"/>
      <c r="D35" s="139"/>
      <c r="E35" s="139"/>
      <c r="F35" s="139"/>
      <c r="G35" s="140"/>
      <c r="H35" s="27" t="s">
        <v>7</v>
      </c>
      <c r="I35" s="82" t="s">
        <v>41</v>
      </c>
      <c r="J35" s="37" t="s">
        <v>42</v>
      </c>
      <c r="K35" s="32" t="s">
        <v>7</v>
      </c>
      <c r="L35" s="17" t="s">
        <v>41</v>
      </c>
      <c r="M35" s="32" t="s">
        <v>7</v>
      </c>
      <c r="N35" s="82" t="s">
        <v>41</v>
      </c>
      <c r="O35" s="37" t="s">
        <v>42</v>
      </c>
      <c r="P35" s="32" t="s">
        <v>7</v>
      </c>
      <c r="Q35" s="82" t="s">
        <v>41</v>
      </c>
      <c r="R35" s="84" t="s">
        <v>42</v>
      </c>
    </row>
    <row r="36" spans="2:18" ht="21" customHeight="1" x14ac:dyDescent="0.25">
      <c r="B36" s="16"/>
      <c r="C36" s="11"/>
      <c r="D36" s="3"/>
      <c r="E36" s="116" t="s">
        <v>8</v>
      </c>
      <c r="F36" s="117"/>
      <c r="G36" s="118"/>
      <c r="H36" s="45">
        <v>5839.5958337252405</v>
      </c>
      <c r="I36" s="89">
        <v>6235.0317986684358</v>
      </c>
      <c r="J36" s="85">
        <f>(I36/H36-1)*100</f>
        <v>6.771632424618268</v>
      </c>
      <c r="K36" s="59" t="s">
        <v>39</v>
      </c>
      <c r="L36" s="80" t="s">
        <v>39</v>
      </c>
      <c r="M36" s="59">
        <v>5839.5958337252405</v>
      </c>
      <c r="N36" s="83">
        <v>6235.0317986684358</v>
      </c>
      <c r="O36" s="81">
        <f>(N36/M36-1)*100</f>
        <v>6.771632424618268</v>
      </c>
      <c r="P36" s="59">
        <v>5839.5958337252405</v>
      </c>
      <c r="Q36" s="83">
        <v>6235.0317986684358</v>
      </c>
      <c r="R36" s="81">
        <f>(Q36/P36-1)*100</f>
        <v>6.771632424618268</v>
      </c>
    </row>
    <row r="37" spans="2:18" ht="21" customHeight="1" x14ac:dyDescent="0.25">
      <c r="B37" s="16"/>
      <c r="C37" s="11"/>
      <c r="D37" s="6"/>
      <c r="E37" s="3"/>
      <c r="F37" s="8" t="s">
        <v>35</v>
      </c>
      <c r="G37" s="20"/>
      <c r="H37" s="46">
        <v>3275.8570634752377</v>
      </c>
      <c r="I37" s="75">
        <v>3575.2857203184353</v>
      </c>
      <c r="J37" s="85">
        <f>(I37/H37-1)*100</f>
        <v>9.1404677017728133</v>
      </c>
      <c r="K37" s="60" t="s">
        <v>39</v>
      </c>
      <c r="L37" s="55" t="s">
        <v>39</v>
      </c>
      <c r="M37" s="60">
        <v>3275.8570634752377</v>
      </c>
      <c r="N37" s="75">
        <v>3575.2857203184353</v>
      </c>
      <c r="O37" s="68">
        <f>(N37/M37-1)*100</f>
        <v>9.1404677017728133</v>
      </c>
      <c r="P37" s="60">
        <v>3275.8570634752377</v>
      </c>
      <c r="Q37" s="75">
        <v>3575.2857203184353</v>
      </c>
      <c r="R37" s="68">
        <f>(Q37/P37-1)*100</f>
        <v>9.1404677017728133</v>
      </c>
    </row>
    <row r="38" spans="2:18" ht="21" customHeight="1" x14ac:dyDescent="0.25">
      <c r="B38" s="16"/>
      <c r="C38" s="11"/>
      <c r="D38" s="6"/>
      <c r="E38" s="3"/>
      <c r="F38" s="3"/>
      <c r="G38" s="8" t="s">
        <v>10</v>
      </c>
      <c r="H38" s="46" t="s">
        <v>39</v>
      </c>
      <c r="I38" s="75" t="s">
        <v>39</v>
      </c>
      <c r="J38" s="85" t="s">
        <v>39</v>
      </c>
      <c r="K38" s="60" t="s">
        <v>39</v>
      </c>
      <c r="L38" s="55" t="s">
        <v>39</v>
      </c>
      <c r="M38" s="60" t="s">
        <v>39</v>
      </c>
      <c r="N38" s="75" t="s">
        <v>39</v>
      </c>
      <c r="O38" s="68" t="s">
        <v>39</v>
      </c>
      <c r="P38" s="60" t="s">
        <v>39</v>
      </c>
      <c r="Q38" s="75" t="s">
        <v>39</v>
      </c>
      <c r="R38" s="68" t="s">
        <v>39</v>
      </c>
    </row>
    <row r="39" spans="2:18" ht="21" customHeight="1" x14ac:dyDescent="0.25">
      <c r="B39" s="16"/>
      <c r="C39" s="11"/>
      <c r="D39" s="6"/>
      <c r="E39" s="3"/>
      <c r="F39" s="3"/>
      <c r="G39" s="21" t="s">
        <v>11</v>
      </c>
      <c r="H39" s="46">
        <v>1914.7383130558467</v>
      </c>
      <c r="I39" s="75">
        <v>2300.3507803467928</v>
      </c>
      <c r="J39" s="85">
        <f t="shared" ref="J39:J48" si="5">(I39/H39-1)*100</f>
        <v>20.139173309564363</v>
      </c>
      <c r="K39" s="60" t="s">
        <v>39</v>
      </c>
      <c r="L39" s="55" t="s">
        <v>39</v>
      </c>
      <c r="M39" s="60">
        <v>1914.7383130558467</v>
      </c>
      <c r="N39" s="75">
        <v>2300.3507803467928</v>
      </c>
      <c r="O39" s="68">
        <f t="shared" ref="O39:O48" si="6">(N39/M39-1)*100</f>
        <v>20.139173309564363</v>
      </c>
      <c r="P39" s="60">
        <v>1914.7383130558467</v>
      </c>
      <c r="Q39" s="75">
        <v>2300.3507803467928</v>
      </c>
      <c r="R39" s="68">
        <f t="shared" ref="R39:R46" si="7">(Q39/P39-1)*100</f>
        <v>20.139173309564363</v>
      </c>
    </row>
    <row r="40" spans="2:18" ht="21" customHeight="1" x14ac:dyDescent="0.25">
      <c r="B40" s="16"/>
      <c r="C40" s="11"/>
      <c r="D40" s="6"/>
      <c r="E40" s="3"/>
      <c r="F40" s="7"/>
      <c r="G40" s="93" t="s">
        <v>12</v>
      </c>
      <c r="H40" s="46">
        <v>1361.1187504193911</v>
      </c>
      <c r="I40" s="75">
        <v>1274.9349399716425</v>
      </c>
      <c r="J40" s="85">
        <f t="shared" si="5"/>
        <v>-6.3318362502311709</v>
      </c>
      <c r="K40" s="60" t="s">
        <v>39</v>
      </c>
      <c r="L40" s="55" t="s">
        <v>39</v>
      </c>
      <c r="M40" s="60">
        <v>1361.1187504193911</v>
      </c>
      <c r="N40" s="75">
        <v>1274.9349399716425</v>
      </c>
      <c r="O40" s="68">
        <f t="shared" si="6"/>
        <v>-6.3318362502311709</v>
      </c>
      <c r="P40" s="60">
        <v>1361.1187504193911</v>
      </c>
      <c r="Q40" s="75">
        <v>1274.9349399716425</v>
      </c>
      <c r="R40" s="68">
        <f t="shared" si="7"/>
        <v>-6.3318362502311709</v>
      </c>
    </row>
    <row r="41" spans="2:18" ht="21" customHeight="1" x14ac:dyDescent="0.25">
      <c r="B41" s="16"/>
      <c r="C41" s="11"/>
      <c r="D41" s="6"/>
      <c r="E41" s="7"/>
      <c r="F41" s="28" t="s">
        <v>13</v>
      </c>
      <c r="G41" s="22"/>
      <c r="H41" s="46">
        <v>2563.7387702500018</v>
      </c>
      <c r="I41" s="75">
        <v>2659.746078350001</v>
      </c>
      <c r="J41" s="85">
        <f t="shared" si="5"/>
        <v>3.7448163289521608</v>
      </c>
      <c r="K41" s="60" t="s">
        <v>39</v>
      </c>
      <c r="L41" s="55" t="s">
        <v>39</v>
      </c>
      <c r="M41" s="60">
        <v>2563.7387702500018</v>
      </c>
      <c r="N41" s="75">
        <v>2659.746078350001</v>
      </c>
      <c r="O41" s="68">
        <f t="shared" si="6"/>
        <v>3.7448163289521608</v>
      </c>
      <c r="P41" s="60">
        <v>2563.7387702500018</v>
      </c>
      <c r="Q41" s="75">
        <v>2659.746078350001</v>
      </c>
      <c r="R41" s="68">
        <f t="shared" si="7"/>
        <v>3.7448163289521608</v>
      </c>
    </row>
    <row r="42" spans="2:18" ht="21" customHeight="1" x14ac:dyDescent="0.25">
      <c r="B42" s="16"/>
      <c r="C42" s="11"/>
      <c r="D42" s="6"/>
      <c r="E42" s="99" t="s">
        <v>14</v>
      </c>
      <c r="F42" s="100"/>
      <c r="G42" s="101"/>
      <c r="H42" s="46">
        <v>12189.444558105963</v>
      </c>
      <c r="I42" s="75">
        <v>13310.445040299999</v>
      </c>
      <c r="J42" s="90">
        <f t="shared" si="5"/>
        <v>9.1964853431206741</v>
      </c>
      <c r="K42" s="60">
        <v>7093.124861767722</v>
      </c>
      <c r="L42" s="55">
        <v>6790.1038151726443</v>
      </c>
      <c r="M42" s="60">
        <v>5096.3196963382406</v>
      </c>
      <c r="N42" s="75">
        <v>6520.3412251273558</v>
      </c>
      <c r="O42" s="68">
        <f t="shared" si="6"/>
        <v>27.942154606436674</v>
      </c>
      <c r="P42" s="60">
        <v>8233.1210295987275</v>
      </c>
      <c r="Q42" s="75">
        <v>8820.6437759198197</v>
      </c>
      <c r="R42" s="68">
        <f t="shared" si="7"/>
        <v>7.1360878117654458</v>
      </c>
    </row>
    <row r="43" spans="2:18" ht="21" customHeight="1" x14ac:dyDescent="0.25">
      <c r="B43" s="16"/>
      <c r="C43" s="11"/>
      <c r="D43" s="6"/>
      <c r="E43" s="110" t="s">
        <v>15</v>
      </c>
      <c r="F43" s="111"/>
      <c r="G43" s="112"/>
      <c r="H43" s="46">
        <v>12189.444558105963</v>
      </c>
      <c r="I43" s="75">
        <v>13310.445040299999</v>
      </c>
      <c r="J43" s="91">
        <f t="shared" si="5"/>
        <v>9.1964853431206741</v>
      </c>
      <c r="K43" s="60">
        <v>7093.124861767722</v>
      </c>
      <c r="L43" s="55">
        <v>6790.1038151726443</v>
      </c>
      <c r="M43" s="60">
        <v>5096.3196963382406</v>
      </c>
      <c r="N43" s="75">
        <v>6520.3412251273558</v>
      </c>
      <c r="O43" s="68">
        <f t="shared" si="6"/>
        <v>27.942154606436674</v>
      </c>
      <c r="P43" s="60">
        <v>8233.1210295987275</v>
      </c>
      <c r="Q43" s="75">
        <v>8820.6437759198197</v>
      </c>
      <c r="R43" s="68">
        <f t="shared" si="7"/>
        <v>7.1360878117654458</v>
      </c>
    </row>
    <row r="44" spans="2:18" ht="21" customHeight="1" x14ac:dyDescent="0.25">
      <c r="B44" s="16"/>
      <c r="C44" s="11"/>
      <c r="D44" s="3" t="s">
        <v>16</v>
      </c>
      <c r="G44" s="23"/>
      <c r="H44" s="46">
        <v>18029.040391831204</v>
      </c>
      <c r="I44" s="75">
        <v>19545.476838968432</v>
      </c>
      <c r="J44" s="85">
        <f t="shared" si="5"/>
        <v>8.4110768747531992</v>
      </c>
      <c r="K44" s="60">
        <v>7093.124861767722</v>
      </c>
      <c r="L44" s="55">
        <v>6790.1038151726443</v>
      </c>
      <c r="M44" s="60">
        <v>10935.915530063481</v>
      </c>
      <c r="N44" s="75">
        <v>12755.37302379579</v>
      </c>
      <c r="O44" s="68">
        <f t="shared" si="6"/>
        <v>16.637450140598766</v>
      </c>
      <c r="P44" s="60">
        <v>14072.716863323967</v>
      </c>
      <c r="Q44" s="75">
        <v>15055.675574588255</v>
      </c>
      <c r="R44" s="68">
        <f t="shared" si="7"/>
        <v>6.9848538900548318</v>
      </c>
    </row>
    <row r="45" spans="2:18" ht="21" customHeight="1" x14ac:dyDescent="0.25">
      <c r="B45" s="16"/>
      <c r="C45" s="11"/>
      <c r="D45" s="94" t="s">
        <v>17</v>
      </c>
      <c r="E45" s="95"/>
      <c r="F45" s="95"/>
      <c r="G45" s="115"/>
      <c r="H45" s="46">
        <v>3648.0254456219209</v>
      </c>
      <c r="I45" s="75">
        <v>4549.4238454287579</v>
      </c>
      <c r="J45" s="85">
        <f t="shared" si="5"/>
        <v>24.709213607285175</v>
      </c>
      <c r="K45" s="60" t="s">
        <v>39</v>
      </c>
      <c r="L45" s="55" t="s">
        <v>39</v>
      </c>
      <c r="M45" s="60">
        <v>3648.0254456219209</v>
      </c>
      <c r="N45" s="75">
        <v>4549.4238454287579</v>
      </c>
      <c r="O45" s="68">
        <f t="shared" si="6"/>
        <v>24.709213607285175</v>
      </c>
      <c r="P45" s="60">
        <v>3287.113889026587</v>
      </c>
      <c r="Q45" s="75">
        <v>4300.4895067735479</v>
      </c>
      <c r="R45" s="68">
        <f t="shared" si="7"/>
        <v>30.828734627355779</v>
      </c>
    </row>
    <row r="46" spans="2:18" ht="21" customHeight="1" x14ac:dyDescent="0.25">
      <c r="B46" s="16"/>
      <c r="C46" s="11" t="s">
        <v>18</v>
      </c>
      <c r="D46" s="12"/>
      <c r="E46" s="12"/>
      <c r="F46" s="12"/>
      <c r="G46" s="24"/>
      <c r="H46" s="47">
        <v>21677.065837453123</v>
      </c>
      <c r="I46" s="76">
        <v>24094.900684397187</v>
      </c>
      <c r="J46" s="50">
        <f t="shared" si="5"/>
        <v>11.15388431752875</v>
      </c>
      <c r="K46" s="61">
        <v>7093.124861767722</v>
      </c>
      <c r="L46" s="56">
        <v>6790.1038151726443</v>
      </c>
      <c r="M46" s="61">
        <v>14583.940975685402</v>
      </c>
      <c r="N46" s="76">
        <v>17304.796869224549</v>
      </c>
      <c r="O46" s="69">
        <f t="shared" si="6"/>
        <v>18.656520196258363</v>
      </c>
      <c r="P46" s="61">
        <v>17359.830752350554</v>
      </c>
      <c r="Q46" s="76">
        <v>19356.165081361803</v>
      </c>
      <c r="R46" s="69">
        <f t="shared" si="7"/>
        <v>11.499733825117753</v>
      </c>
    </row>
    <row r="47" spans="2:18" ht="21" customHeight="1" x14ac:dyDescent="0.25">
      <c r="B47" s="16"/>
      <c r="C47" s="15"/>
      <c r="D47" s="94" t="s">
        <v>19</v>
      </c>
      <c r="E47" s="95"/>
      <c r="F47" s="95"/>
      <c r="G47" s="115"/>
      <c r="H47" s="46">
        <v>623.37963656644536</v>
      </c>
      <c r="I47" s="75">
        <v>633.58100000000002</v>
      </c>
      <c r="J47" s="86">
        <f t="shared" si="5"/>
        <v>1.6364608073730968</v>
      </c>
      <c r="K47" s="60">
        <v>620.12998852137071</v>
      </c>
      <c r="L47" s="55">
        <v>947.05897999000035</v>
      </c>
      <c r="M47" s="60">
        <v>3.2496480450747676</v>
      </c>
      <c r="N47" s="75">
        <v>-313.47797999000034</v>
      </c>
      <c r="O47" s="68">
        <f t="shared" si="6"/>
        <v>-9746.5209660201181</v>
      </c>
      <c r="P47" s="60">
        <v>0</v>
      </c>
      <c r="Q47" s="75">
        <v>0</v>
      </c>
      <c r="R47" s="68">
        <v>0</v>
      </c>
    </row>
    <row r="48" spans="2:18" ht="21" customHeight="1" x14ac:dyDescent="0.25">
      <c r="B48" s="16"/>
      <c r="C48" s="11"/>
      <c r="D48" s="94" t="s">
        <v>20</v>
      </c>
      <c r="E48" s="95"/>
      <c r="F48" s="95"/>
      <c r="G48" s="115"/>
      <c r="H48" s="46">
        <v>9147.0337539800712</v>
      </c>
      <c r="I48" s="75">
        <v>5519.8825870799992</v>
      </c>
      <c r="J48" s="85">
        <f t="shared" si="5"/>
        <v>-39.653851340843914</v>
      </c>
      <c r="K48" s="60">
        <v>3921.0565119061062</v>
      </c>
      <c r="L48" s="55">
        <v>4557.9089099999992</v>
      </c>
      <c r="M48" s="60">
        <v>5225.9772420739646</v>
      </c>
      <c r="N48" s="75">
        <v>961.9736770799999</v>
      </c>
      <c r="O48" s="68">
        <f t="shared" si="6"/>
        <v>-81.592463332308085</v>
      </c>
      <c r="P48" s="60">
        <v>0</v>
      </c>
      <c r="Q48" s="75">
        <v>0</v>
      </c>
      <c r="R48" s="68">
        <v>0</v>
      </c>
    </row>
    <row r="49" spans="2:18" ht="21" customHeight="1" x14ac:dyDescent="0.25">
      <c r="B49" s="16"/>
      <c r="C49" s="11"/>
      <c r="D49" s="94" t="s">
        <v>21</v>
      </c>
      <c r="E49" s="95"/>
      <c r="F49" s="95"/>
      <c r="G49" s="115"/>
      <c r="H49" s="46" t="s">
        <v>39</v>
      </c>
      <c r="I49" s="75" t="s">
        <v>39</v>
      </c>
      <c r="J49" s="48" t="s">
        <v>39</v>
      </c>
      <c r="K49" s="60" t="s">
        <v>39</v>
      </c>
      <c r="L49" s="55" t="s">
        <v>39</v>
      </c>
      <c r="M49" s="60" t="s">
        <v>39</v>
      </c>
      <c r="N49" s="75" t="s">
        <v>39</v>
      </c>
      <c r="O49" s="68" t="s">
        <v>39</v>
      </c>
      <c r="P49" s="60">
        <v>0</v>
      </c>
      <c r="Q49" s="75">
        <v>0</v>
      </c>
      <c r="R49" s="68">
        <v>0</v>
      </c>
    </row>
    <row r="50" spans="2:18" ht="21" customHeight="1" x14ac:dyDescent="0.25">
      <c r="B50" s="16"/>
      <c r="C50" s="13" t="s">
        <v>23</v>
      </c>
      <c r="D50" s="14"/>
      <c r="E50" s="14"/>
      <c r="F50" s="14"/>
      <c r="G50" s="25"/>
      <c r="H50" s="49">
        <v>9770.4133905465151</v>
      </c>
      <c r="I50" s="77">
        <v>6153.4635870799993</v>
      </c>
      <c r="J50" s="50">
        <f t="shared" ref="J50:J57" si="8">(I50/H50-1)*100</f>
        <v>-37.019414213999788</v>
      </c>
      <c r="K50" s="62">
        <v>4541.1865004274769</v>
      </c>
      <c r="L50" s="57">
        <v>5504.96788999</v>
      </c>
      <c r="M50" s="62">
        <v>5229.2268901190391</v>
      </c>
      <c r="N50" s="77">
        <v>648.49569708999957</v>
      </c>
      <c r="O50" s="70">
        <f t="shared" ref="O50:O58" si="9">(N50/M50-1)*100</f>
        <v>-87.598631485748427</v>
      </c>
      <c r="P50" s="62">
        <v>0</v>
      </c>
      <c r="Q50" s="77">
        <v>0</v>
      </c>
      <c r="R50" s="70">
        <v>0</v>
      </c>
    </row>
    <row r="51" spans="2:18" ht="21" customHeight="1" x14ac:dyDescent="0.25">
      <c r="B51" s="16"/>
      <c r="C51" s="15"/>
      <c r="D51" s="94" t="s">
        <v>19</v>
      </c>
      <c r="E51" s="95"/>
      <c r="F51" s="95"/>
      <c r="G51" s="115"/>
      <c r="H51" s="46">
        <v>6617.8143698099993</v>
      </c>
      <c r="I51" s="75">
        <v>6878.4849607199985</v>
      </c>
      <c r="J51" s="85">
        <f t="shared" si="8"/>
        <v>3.9389226766341379</v>
      </c>
      <c r="K51" s="60">
        <v>12398.425537730001</v>
      </c>
      <c r="L51" s="55">
        <v>7503.6864358900029</v>
      </c>
      <c r="M51" s="60">
        <v>-5780.6111679200021</v>
      </c>
      <c r="N51" s="75">
        <v>-625.20147517000419</v>
      </c>
      <c r="O51" s="68">
        <f t="shared" si="9"/>
        <v>-89.184509094131542</v>
      </c>
      <c r="P51" s="60">
        <v>0</v>
      </c>
      <c r="Q51" s="75">
        <v>0</v>
      </c>
      <c r="R51" s="68">
        <v>0</v>
      </c>
    </row>
    <row r="52" spans="2:18" ht="21" customHeight="1" x14ac:dyDescent="0.25">
      <c r="B52" s="16"/>
      <c r="C52" s="11"/>
      <c r="D52" s="94" t="s">
        <v>24</v>
      </c>
      <c r="E52" s="95"/>
      <c r="F52" s="95"/>
      <c r="G52" s="115"/>
      <c r="H52" s="46">
        <v>32032.999999999989</v>
      </c>
      <c r="I52" s="75">
        <v>79113.999999999985</v>
      </c>
      <c r="J52" s="85">
        <f t="shared" si="8"/>
        <v>146.97655542721571</v>
      </c>
      <c r="K52" s="60">
        <v>5309</v>
      </c>
      <c r="L52" s="55">
        <v>49803.999999999993</v>
      </c>
      <c r="M52" s="60">
        <v>26723.999999999996</v>
      </c>
      <c r="N52" s="75">
        <v>29310</v>
      </c>
      <c r="O52" s="68">
        <f t="shared" si="9"/>
        <v>9.6766951055231374</v>
      </c>
      <c r="P52" s="60">
        <v>0</v>
      </c>
      <c r="Q52" s="75">
        <v>0</v>
      </c>
      <c r="R52" s="68">
        <v>0</v>
      </c>
    </row>
    <row r="53" spans="2:18" ht="21" customHeight="1" x14ac:dyDescent="0.25">
      <c r="B53" s="16"/>
      <c r="C53" s="11"/>
      <c r="D53" s="94" t="s">
        <v>25</v>
      </c>
      <c r="E53" s="95"/>
      <c r="F53" s="95"/>
      <c r="G53" s="115"/>
      <c r="H53" s="46">
        <v>29630.778928105909</v>
      </c>
      <c r="I53" s="75">
        <v>21799.150706928209</v>
      </c>
      <c r="J53" s="85">
        <f t="shared" si="8"/>
        <v>-26.430720029938549</v>
      </c>
      <c r="K53" s="60">
        <v>34128.487071371659</v>
      </c>
      <c r="L53" s="55">
        <v>28287.57436065219</v>
      </c>
      <c r="M53" s="60">
        <v>-4497.7081432657515</v>
      </c>
      <c r="N53" s="75">
        <v>-6488.4236537239804</v>
      </c>
      <c r="O53" s="68">
        <f t="shared" si="9"/>
        <v>44.260664477281651</v>
      </c>
      <c r="P53" s="60">
        <v>0</v>
      </c>
      <c r="Q53" s="75">
        <v>0</v>
      </c>
      <c r="R53" s="68">
        <v>0</v>
      </c>
    </row>
    <row r="54" spans="2:18" ht="21" customHeight="1" x14ac:dyDescent="0.25">
      <c r="B54" s="16"/>
      <c r="C54" s="11"/>
      <c r="D54" s="94" t="s">
        <v>21</v>
      </c>
      <c r="E54" s="95"/>
      <c r="F54" s="95"/>
      <c r="G54" s="115"/>
      <c r="H54" s="46">
        <v>4598.7636214032918</v>
      </c>
      <c r="I54" s="75">
        <v>3661.7794845296817</v>
      </c>
      <c r="J54" s="86">
        <f t="shared" si="8"/>
        <v>-20.374696636129642</v>
      </c>
      <c r="K54" s="60">
        <v>6835.7715046037956</v>
      </c>
      <c r="L54" s="55">
        <v>2256.5126974868217</v>
      </c>
      <c r="M54" s="60">
        <v>-2237.0078832005047</v>
      </c>
      <c r="N54" s="75">
        <v>1405.26678704286</v>
      </c>
      <c r="O54" s="68">
        <f t="shared" si="9"/>
        <v>-162.81903598088059</v>
      </c>
      <c r="P54" s="60">
        <v>0</v>
      </c>
      <c r="Q54" s="75">
        <v>0</v>
      </c>
      <c r="R54" s="68">
        <v>0</v>
      </c>
    </row>
    <row r="55" spans="2:18" ht="21" customHeight="1" x14ac:dyDescent="0.25">
      <c r="B55" s="16"/>
      <c r="C55" s="13" t="s">
        <v>26</v>
      </c>
      <c r="D55" s="14"/>
      <c r="E55" s="14"/>
      <c r="F55" s="14"/>
      <c r="G55" s="25"/>
      <c r="H55" s="49">
        <v>72880.356919319194</v>
      </c>
      <c r="I55" s="77">
        <v>111453.41515217787</v>
      </c>
      <c r="J55" s="50">
        <f t="shared" si="8"/>
        <v>52.926549571594769</v>
      </c>
      <c r="K55" s="62">
        <v>58671.684113705458</v>
      </c>
      <c r="L55" s="57">
        <v>87851.77349402901</v>
      </c>
      <c r="M55" s="62">
        <v>14208.67280561374</v>
      </c>
      <c r="N55" s="77">
        <v>23601.641658148859</v>
      </c>
      <c r="O55" s="70">
        <f t="shared" si="9"/>
        <v>66.107292222423666</v>
      </c>
      <c r="P55" s="62">
        <v>0</v>
      </c>
      <c r="Q55" s="77">
        <v>0</v>
      </c>
      <c r="R55" s="70">
        <v>0</v>
      </c>
    </row>
    <row r="56" spans="2:18" ht="21" customHeight="1" x14ac:dyDescent="0.25">
      <c r="B56" s="16"/>
      <c r="C56" s="39" t="s">
        <v>27</v>
      </c>
      <c r="D56" s="40"/>
      <c r="E56" s="40"/>
      <c r="F56" s="40"/>
      <c r="G56" s="41"/>
      <c r="H56" s="49">
        <v>646.48459042000002</v>
      </c>
      <c r="I56" s="77">
        <v>698.22926649999999</v>
      </c>
      <c r="J56" s="50">
        <f t="shared" si="8"/>
        <v>8.0040076510382363</v>
      </c>
      <c r="K56" s="62" t="s">
        <v>39</v>
      </c>
      <c r="L56" s="57" t="s">
        <v>39</v>
      </c>
      <c r="M56" s="62">
        <v>646.48459042000002</v>
      </c>
      <c r="N56" s="77">
        <v>698.22926649999999</v>
      </c>
      <c r="O56" s="70">
        <f t="shared" si="9"/>
        <v>8.0040076510382363</v>
      </c>
      <c r="P56" s="62">
        <v>0</v>
      </c>
      <c r="Q56" s="77">
        <v>0</v>
      </c>
      <c r="R56" s="70">
        <v>0</v>
      </c>
    </row>
    <row r="57" spans="2:18" ht="21" customHeight="1" thickBot="1" x14ac:dyDescent="0.3">
      <c r="B57" s="16" t="s">
        <v>28</v>
      </c>
      <c r="C57" s="42"/>
      <c r="D57" s="42"/>
      <c r="E57" s="42"/>
      <c r="F57" s="42"/>
      <c r="G57" s="43"/>
      <c r="H57" s="51">
        <v>104974.32073773883</v>
      </c>
      <c r="I57" s="63">
        <v>142400.00869015505</v>
      </c>
      <c r="J57" s="87">
        <f t="shared" si="8"/>
        <v>35.652231602353666</v>
      </c>
      <c r="K57" s="63">
        <v>70305.99547590065</v>
      </c>
      <c r="L57" s="53">
        <v>100146.84519919165</v>
      </c>
      <c r="M57" s="63">
        <v>34668.325261838181</v>
      </c>
      <c r="N57" s="78">
        <v>42253.163490963409</v>
      </c>
      <c r="O57" s="71">
        <f t="shared" si="9"/>
        <v>21.87829429843957</v>
      </c>
      <c r="P57" s="63">
        <v>0</v>
      </c>
      <c r="Q57" s="78">
        <v>0</v>
      </c>
      <c r="R57" s="71">
        <v>0</v>
      </c>
    </row>
    <row r="58" spans="2:18" ht="21" customHeight="1" thickBot="1" x14ac:dyDescent="0.3">
      <c r="B58" s="114" t="s">
        <v>36</v>
      </c>
      <c r="C58" s="119"/>
      <c r="D58" s="119"/>
      <c r="E58" s="119"/>
      <c r="F58" s="119"/>
      <c r="G58" s="120"/>
      <c r="H58" s="52" t="s">
        <v>39</v>
      </c>
      <c r="I58" s="64" t="s">
        <v>39</v>
      </c>
      <c r="J58" s="88" t="s">
        <v>22</v>
      </c>
      <c r="K58" s="64" t="s">
        <v>39</v>
      </c>
      <c r="L58" s="58" t="s">
        <v>39</v>
      </c>
      <c r="M58" s="64">
        <v>55767.16</v>
      </c>
      <c r="N58" s="79">
        <v>56283.839999999997</v>
      </c>
      <c r="O58" s="72">
        <f t="shared" si="9"/>
        <v>0.92649509137634478</v>
      </c>
      <c r="P58" s="64">
        <v>55767.16</v>
      </c>
      <c r="Q58" s="79">
        <v>56283.839999999997</v>
      </c>
      <c r="R58" s="72">
        <f>(Q58/P58-1)*100</f>
        <v>0.92649509137634478</v>
      </c>
    </row>
    <row r="59" spans="2:18" ht="10.5" customHeight="1" x14ac:dyDescent="0.25"/>
    <row r="60" spans="2:18" ht="21" customHeight="1" x14ac:dyDescent="0.25">
      <c r="B60" s="2" t="s">
        <v>37</v>
      </c>
      <c r="G60" s="44" t="s">
        <v>43</v>
      </c>
      <c r="H60" s="44"/>
      <c r="I60" s="44"/>
      <c r="J60" s="44"/>
      <c r="K60" s="44"/>
      <c r="L60" s="44"/>
    </row>
    <row r="61" spans="2:18" ht="21" customHeight="1" x14ac:dyDescent="0.25">
      <c r="G61" s="9" t="s">
        <v>38</v>
      </c>
    </row>
    <row r="62" spans="2:18" ht="21" customHeight="1" x14ac:dyDescent="0.25">
      <c r="G62" s="9"/>
      <c r="H62" s="29"/>
    </row>
    <row r="63" spans="2:18" ht="21" customHeight="1" x14ac:dyDescent="0.25">
      <c r="G63" s="9"/>
    </row>
    <row r="64" spans="2:18" ht="21" customHeight="1" x14ac:dyDescent="0.25"/>
    <row r="68" spans="8:14" x14ac:dyDescent="0.25">
      <c r="H68" s="10"/>
      <c r="I68" s="10"/>
      <c r="K68" s="10"/>
      <c r="L68" s="10"/>
      <c r="M68" s="10"/>
      <c r="N68" s="10"/>
    </row>
    <row r="69" spans="8:14" x14ac:dyDescent="0.25">
      <c r="H69" s="10"/>
      <c r="I69" s="10"/>
      <c r="K69" s="10"/>
      <c r="L69" s="10"/>
      <c r="M69" s="10"/>
      <c r="N69" s="10"/>
    </row>
    <row r="70" spans="8:14" x14ac:dyDescent="0.25">
      <c r="H70" s="10"/>
      <c r="I70" s="10"/>
      <c r="K70" s="10"/>
      <c r="L70" s="10"/>
      <c r="M70" s="10"/>
      <c r="N70" s="10"/>
    </row>
    <row r="71" spans="8:14" x14ac:dyDescent="0.25">
      <c r="H71" s="10"/>
      <c r="I71" s="10"/>
      <c r="K71" s="10"/>
      <c r="L71" s="10"/>
      <c r="M71" s="10"/>
      <c r="N71" s="10"/>
    </row>
    <row r="72" spans="8:14" x14ac:dyDescent="0.25">
      <c r="H72" s="10"/>
      <c r="I72" s="10"/>
      <c r="K72" s="10"/>
      <c r="L72" s="10"/>
      <c r="M72" s="10"/>
      <c r="N72" s="10"/>
    </row>
    <row r="73" spans="8:14" x14ac:dyDescent="0.25">
      <c r="H73" s="10"/>
      <c r="I73" s="10"/>
      <c r="K73" s="10"/>
      <c r="L73" s="10"/>
      <c r="M73" s="10"/>
      <c r="N73" s="10"/>
    </row>
    <row r="74" spans="8:14" x14ac:dyDescent="0.25">
      <c r="H74" s="10"/>
      <c r="I74" s="10"/>
      <c r="K74" s="10"/>
      <c r="L74" s="10"/>
      <c r="M74" s="10"/>
      <c r="N74" s="10"/>
    </row>
    <row r="75" spans="8:14" x14ac:dyDescent="0.25">
      <c r="H75" s="10"/>
      <c r="I75" s="10"/>
      <c r="K75" s="10"/>
      <c r="L75" s="10"/>
      <c r="M75" s="10"/>
      <c r="N75" s="10"/>
    </row>
    <row r="76" spans="8:14" x14ac:dyDescent="0.25">
      <c r="H76" s="10"/>
      <c r="I76" s="10"/>
      <c r="K76" s="10"/>
      <c r="L76" s="10"/>
      <c r="M76" s="10"/>
      <c r="N76" s="10"/>
    </row>
    <row r="77" spans="8:14" x14ac:dyDescent="0.25">
      <c r="H77" s="10"/>
      <c r="I77" s="10"/>
      <c r="K77" s="10"/>
      <c r="L77" s="10"/>
      <c r="M77" s="10"/>
      <c r="N77" s="10"/>
    </row>
    <row r="78" spans="8:14" x14ac:dyDescent="0.25">
      <c r="H78" s="10"/>
      <c r="I78" s="10"/>
      <c r="K78" s="10"/>
      <c r="L78" s="10"/>
      <c r="M78" s="10"/>
      <c r="N78" s="10"/>
    </row>
    <row r="79" spans="8:14" x14ac:dyDescent="0.25">
      <c r="H79" s="10"/>
      <c r="I79" s="10"/>
      <c r="K79" s="10"/>
      <c r="L79" s="10"/>
      <c r="M79" s="10"/>
      <c r="N79" s="10"/>
    </row>
    <row r="80" spans="8:14" x14ac:dyDescent="0.25">
      <c r="H80" s="10"/>
      <c r="I80" s="10"/>
      <c r="K80" s="10"/>
      <c r="L80" s="10"/>
      <c r="M80" s="10"/>
      <c r="N80" s="10"/>
    </row>
    <row r="81" spans="8:14" x14ac:dyDescent="0.25">
      <c r="H81" s="10"/>
      <c r="K81" s="10"/>
      <c r="M81" s="10"/>
    </row>
    <row r="82" spans="8:14" x14ac:dyDescent="0.25">
      <c r="H82" s="10"/>
      <c r="I82" s="10"/>
      <c r="K82" s="10"/>
      <c r="L82" s="10"/>
      <c r="M82" s="10"/>
      <c r="N82" s="10"/>
    </row>
    <row r="83" spans="8:14" x14ac:dyDescent="0.25">
      <c r="H83" s="10"/>
      <c r="I83" s="10"/>
      <c r="K83" s="10"/>
      <c r="L83" s="10"/>
      <c r="M83" s="10"/>
      <c r="N83" s="10"/>
    </row>
    <row r="84" spans="8:14" x14ac:dyDescent="0.25">
      <c r="H84" s="10"/>
      <c r="I84" s="10"/>
      <c r="K84" s="10"/>
      <c r="L84" s="10"/>
      <c r="M84" s="10"/>
      <c r="N84" s="10"/>
    </row>
    <row r="85" spans="8:14" x14ac:dyDescent="0.25">
      <c r="H85" s="10"/>
      <c r="I85" s="10"/>
      <c r="K85" s="10"/>
      <c r="L85" s="10"/>
      <c r="M85" s="10"/>
      <c r="N85" s="10"/>
    </row>
    <row r="86" spans="8:14" x14ac:dyDescent="0.25">
      <c r="H86" s="10"/>
      <c r="I86" s="10"/>
      <c r="K86" s="10"/>
      <c r="L86" s="10"/>
      <c r="M86" s="10"/>
      <c r="N86" s="10"/>
    </row>
    <row r="87" spans="8:14" x14ac:dyDescent="0.25">
      <c r="H87" s="10"/>
      <c r="I87" s="10"/>
      <c r="K87" s="10"/>
      <c r="L87" s="10"/>
      <c r="M87" s="10"/>
      <c r="N87" s="10"/>
    </row>
    <row r="88" spans="8:14" x14ac:dyDescent="0.25">
      <c r="H88" s="10"/>
      <c r="I88" s="10"/>
      <c r="K88" s="10"/>
      <c r="L88" s="10"/>
      <c r="M88" s="10"/>
      <c r="N88" s="10"/>
    </row>
    <row r="89" spans="8:14" x14ac:dyDescent="0.25">
      <c r="H89" s="10"/>
      <c r="I89" s="10"/>
      <c r="K89" s="10"/>
      <c r="L89" s="10"/>
      <c r="M89" s="10"/>
      <c r="N89" s="10"/>
    </row>
    <row r="90" spans="8:14" x14ac:dyDescent="0.25">
      <c r="H90" s="10"/>
      <c r="I90" s="10"/>
      <c r="K90" s="10"/>
      <c r="L90" s="10"/>
      <c r="M90" s="10"/>
      <c r="N90" s="10"/>
    </row>
    <row r="91" spans="8:14" x14ac:dyDescent="0.25">
      <c r="H91" s="10"/>
      <c r="I91" s="10"/>
      <c r="K91" s="10"/>
      <c r="L91" s="10"/>
      <c r="M91" s="10"/>
      <c r="N91" s="10"/>
    </row>
    <row r="92" spans="8:14" x14ac:dyDescent="0.25">
      <c r="H92" s="10"/>
      <c r="I92" s="10"/>
      <c r="K92" s="10"/>
      <c r="L92" s="10"/>
      <c r="M92" s="10"/>
      <c r="N92" s="10"/>
    </row>
    <row r="93" spans="8:14" x14ac:dyDescent="0.25">
      <c r="H93" s="10"/>
      <c r="I93" s="10"/>
      <c r="K93" s="10"/>
      <c r="L93" s="10"/>
      <c r="M93" s="10"/>
      <c r="N93" s="10"/>
    </row>
    <row r="94" spans="8:14" x14ac:dyDescent="0.25">
      <c r="H94" s="10"/>
      <c r="I94" s="10"/>
      <c r="K94" s="10"/>
      <c r="L94" s="10"/>
      <c r="M94" s="10"/>
      <c r="N94" s="10"/>
    </row>
    <row r="95" spans="8:14" x14ac:dyDescent="0.25">
      <c r="H95" s="10"/>
      <c r="I95" s="10"/>
      <c r="K95" s="10"/>
      <c r="L95" s="10"/>
      <c r="M95" s="10"/>
      <c r="N95" s="10"/>
    </row>
    <row r="96" spans="8:14" x14ac:dyDescent="0.25">
      <c r="H96" s="10"/>
      <c r="I96" s="10"/>
      <c r="K96" s="10"/>
      <c r="L96" s="10"/>
      <c r="M96" s="10"/>
      <c r="N96" s="10"/>
    </row>
    <row r="97" spans="8:14" x14ac:dyDescent="0.25">
      <c r="H97" s="10"/>
      <c r="I97" s="10"/>
      <c r="K97" s="10"/>
      <c r="L97" s="10"/>
      <c r="M97" s="10"/>
      <c r="N97" s="10"/>
    </row>
    <row r="98" spans="8:14" x14ac:dyDescent="0.25">
      <c r="H98" s="10"/>
      <c r="I98" s="10"/>
      <c r="K98" s="10"/>
      <c r="L98" s="10"/>
      <c r="M98" s="10"/>
      <c r="N98" s="10"/>
    </row>
    <row r="99" spans="8:14" x14ac:dyDescent="0.25">
      <c r="H99" s="10"/>
      <c r="I99" s="10"/>
      <c r="K99" s="10"/>
      <c r="L99" s="10"/>
      <c r="M99" s="10"/>
      <c r="N99" s="10"/>
    </row>
    <row r="100" spans="8:14" x14ac:dyDescent="0.25">
      <c r="H100" s="10"/>
      <c r="I100" s="10"/>
      <c r="K100" s="10"/>
      <c r="L100" s="10"/>
      <c r="M100" s="10"/>
      <c r="N100" s="10"/>
    </row>
    <row r="101" spans="8:14" x14ac:dyDescent="0.25">
      <c r="H101" s="10"/>
      <c r="I101" s="10"/>
      <c r="K101" s="10"/>
      <c r="L101" s="10"/>
      <c r="M101" s="10"/>
      <c r="N101" s="10"/>
    </row>
    <row r="102" spans="8:14" x14ac:dyDescent="0.25">
      <c r="H102" s="10"/>
      <c r="I102" s="10"/>
      <c r="K102" s="10"/>
      <c r="L102" s="10"/>
      <c r="M102" s="10"/>
      <c r="N102" s="10"/>
    </row>
    <row r="103" spans="8:14" x14ac:dyDescent="0.25">
      <c r="H103" s="10"/>
      <c r="I103" s="10"/>
      <c r="K103" s="10"/>
      <c r="L103" s="10"/>
      <c r="M103" s="10"/>
      <c r="N103" s="10"/>
    </row>
    <row r="104" spans="8:14" x14ac:dyDescent="0.25">
      <c r="H104" s="10"/>
      <c r="I104" s="10"/>
      <c r="K104" s="10"/>
      <c r="L104" s="10"/>
      <c r="M104" s="10"/>
      <c r="N104" s="10"/>
    </row>
    <row r="105" spans="8:14" x14ac:dyDescent="0.25">
      <c r="H105" s="10"/>
    </row>
    <row r="106" spans="8:14" x14ac:dyDescent="0.25">
      <c r="H106" s="10"/>
    </row>
    <row r="107" spans="8:14" x14ac:dyDescent="0.25">
      <c r="H107" s="10"/>
    </row>
    <row r="108" spans="8:14" x14ac:dyDescent="0.25">
      <c r="H108" s="10"/>
    </row>
    <row r="109" spans="8:14" x14ac:dyDescent="0.25">
      <c r="H109" s="10"/>
    </row>
    <row r="110" spans="8:14" x14ac:dyDescent="0.25">
      <c r="H110" s="10"/>
    </row>
    <row r="111" spans="8:14" x14ac:dyDescent="0.25">
      <c r="H111" s="10"/>
    </row>
    <row r="112" spans="8:14" x14ac:dyDescent="0.25">
      <c r="H112" s="10"/>
    </row>
    <row r="113" spans="8:8" x14ac:dyDescent="0.25">
      <c r="H113" s="10"/>
    </row>
    <row r="114" spans="8:8" x14ac:dyDescent="0.25">
      <c r="H114" s="10"/>
    </row>
    <row r="115" spans="8:8" x14ac:dyDescent="0.25">
      <c r="H115" s="10"/>
    </row>
    <row r="116" spans="8:8" x14ac:dyDescent="0.25">
      <c r="H116" s="10"/>
    </row>
    <row r="117" spans="8:8" x14ac:dyDescent="0.25">
      <c r="H117" s="10"/>
    </row>
    <row r="118" spans="8:8" x14ac:dyDescent="0.25">
      <c r="H118" s="10"/>
    </row>
    <row r="119" spans="8:8" x14ac:dyDescent="0.25">
      <c r="H119" s="10"/>
    </row>
    <row r="120" spans="8:8" x14ac:dyDescent="0.25">
      <c r="H120" s="10"/>
    </row>
    <row r="121" spans="8:8" x14ac:dyDescent="0.25">
      <c r="H121" s="10"/>
    </row>
    <row r="122" spans="8:8" x14ac:dyDescent="0.25">
      <c r="H122" s="10"/>
    </row>
    <row r="123" spans="8:8" x14ac:dyDescent="0.25">
      <c r="H123" s="10"/>
    </row>
    <row r="124" spans="8:8" x14ac:dyDescent="0.25">
      <c r="H124" s="10"/>
    </row>
    <row r="125" spans="8:8" x14ac:dyDescent="0.25">
      <c r="H125" s="10"/>
    </row>
    <row r="126" spans="8:8" x14ac:dyDescent="0.25">
      <c r="H126" s="10"/>
    </row>
    <row r="127" spans="8:8" x14ac:dyDescent="0.25">
      <c r="H127" s="10"/>
    </row>
    <row r="128" spans="8:8" x14ac:dyDescent="0.25">
      <c r="H128" s="10"/>
    </row>
    <row r="129" spans="8:8" x14ac:dyDescent="0.25">
      <c r="H129" s="10"/>
    </row>
  </sheetData>
  <mergeCells count="38">
    <mergeCell ref="B58:G58"/>
    <mergeCell ref="B2:O3"/>
    <mergeCell ref="D25:G25"/>
    <mergeCell ref="M34:O34"/>
    <mergeCell ref="D21:G21"/>
    <mergeCell ref="B7:G8"/>
    <mergeCell ref="E9:G9"/>
    <mergeCell ref="E15:G15"/>
    <mergeCell ref="E16:G16"/>
    <mergeCell ref="M7:O7"/>
    <mergeCell ref="D18:G18"/>
    <mergeCell ref="D26:G26"/>
    <mergeCell ref="D27:G27"/>
    <mergeCell ref="B34:G35"/>
    <mergeCell ref="H34:J34"/>
    <mergeCell ref="D53:G53"/>
    <mergeCell ref="E43:G43"/>
    <mergeCell ref="D22:G22"/>
    <mergeCell ref="D24:G24"/>
    <mergeCell ref="B31:G31"/>
    <mergeCell ref="D54:G54"/>
    <mergeCell ref="D45:G45"/>
    <mergeCell ref="D47:G47"/>
    <mergeCell ref="D48:G48"/>
    <mergeCell ref="D49:G49"/>
    <mergeCell ref="D51:G51"/>
    <mergeCell ref="D52:G52"/>
    <mergeCell ref="E36:G36"/>
    <mergeCell ref="D20:G20"/>
    <mergeCell ref="H7:J7"/>
    <mergeCell ref="K7:L7"/>
    <mergeCell ref="E42:G42"/>
    <mergeCell ref="B4:Q4"/>
    <mergeCell ref="P7:R7"/>
    <mergeCell ref="P34:R34"/>
    <mergeCell ref="Q6:R6"/>
    <mergeCell ref="Q33:R33"/>
    <mergeCell ref="K34:L34"/>
  </mergeCells>
  <phoneticPr fontId="5"/>
  <pageMargins left="0.51181102362204722" right="0.39370078740157483" top="0.59055118110236227" bottom="0.59055118110236227" header="0.31496062992125984" footer="0.31496062992125984"/>
  <pageSetup paperSize="9" scale="4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 xmlns="33c7ae8e-732a-459f-bc99-64b343c74e29" xsi:nil="true"/>
    <_x65e5__x4ed8__x30fb__x6642__x523b_ xmlns="33c7ae8e-732a-459f-bc99-64b343c74e29" xsi:nil="true"/>
    <TaxCatchAll xmlns="b5471033-25ca-41e4-b4f9-0c69817a7d90" xsi:nil="true"/>
    <_Flow_SignoffStatus xmlns="33c7ae8e-732a-459f-bc99-64b343c74e29" xsi:nil="true"/>
    <lcf76f155ced4ddcb4097134ff3c332f xmlns="33c7ae8e-732a-459f-bc99-64b343c74e2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A5BF7FED92024D87A72E0214CABB59" ma:contentTypeVersion="" ma:contentTypeDescription="新しいドキュメントを作成します。" ma:contentTypeScope="" ma:versionID="2489550a42931198d6e9b5be1b09d215">
  <xsd:schema xmlns:xsd="http://www.w3.org/2001/XMLSchema" xmlns:xs="http://www.w3.org/2001/XMLSchema" xmlns:p="http://schemas.microsoft.com/office/2006/metadata/properties" xmlns:ns2="33c7ae8e-732a-459f-bc99-64b343c74e29" xmlns:ns3="0370d4ff-4c7f-4a12-ae72-a0f3fa290675" xmlns:ns4="b5471033-25ca-41e4-b4f9-0c69817a7d90" targetNamespace="http://schemas.microsoft.com/office/2006/metadata/properties" ma:root="true" ma:fieldsID="fc723e12ded1d48afe50e5466fbc691d" ns2:_="" ns3:_="" ns4:_="">
    <xsd:import namespace="33c7ae8e-732a-459f-bc99-64b343c74e29"/>
    <xsd:import namespace="0370d4ff-4c7f-4a12-ae72-a0f3fa290675"/>
    <xsd:import namespace="b5471033-25ca-41e4-b4f9-0c69817a7d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a" minOccurs="0"/>
                <xsd:element ref="ns2:lcf76f155ced4ddcb4097134ff3c332f" minOccurs="0"/>
                <xsd:element ref="ns4:TaxCatchAll" minOccurs="0"/>
                <xsd:element ref="ns2:_Flow_SignoffStatus" minOccurs="0"/>
                <xsd:element ref="ns2:_x65e5__x4ed8__x30fb__x6642__x523b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c7ae8e-732a-459f-bc99-64b343c74e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a" ma:index="21" nillable="true" ma:displayName="a" ma:format="DateOnly" ma:internalName="a">
      <xsd:simpleType>
        <xsd:restriction base="dms:DateTime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ce83f49a-17f6-4149-80b6-ce68f1bc36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5" nillable="true" ma:displayName="承認の状態" ma:internalName="_x627f__x8a8d__x306e__x72b6__x614b_">
      <xsd:simpleType>
        <xsd:restriction base="dms:Text"/>
      </xsd:simpleType>
    </xsd:element>
    <xsd:element name="_x65e5__x4ed8__x30fb__x6642__x523b_" ma:index="26" nillable="true" ma:displayName="日付・時刻" ma:format="DateTime" ma:internalName="_x65e5__x4ed8__x30fb__x6642__x523b_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70d4ff-4c7f-4a12-ae72-a0f3fa29067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471033-25ca-41e4-b4f9-0c69817a7d90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87134A80-C008-4E9F-B5C2-58252C509D1B}" ma:internalName="TaxCatchAll" ma:showField="CatchAllData" ma:web="{0370d4ff-4c7f-4a12-ae72-a0f3fa290675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14882C-9977-4CC2-99A8-33DD991D0464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elements/1.1/"/>
    <ds:schemaRef ds:uri="0370d4ff-4c7f-4a12-ae72-a0f3fa290675"/>
    <ds:schemaRef ds:uri="33c7ae8e-732a-459f-bc99-64b343c74e29"/>
    <ds:schemaRef ds:uri="http://www.w3.org/XML/1998/namespace"/>
    <ds:schemaRef ds:uri="http://purl.org/dc/terms/"/>
    <ds:schemaRef ds:uri="b5471033-25ca-41e4-b4f9-0c69817a7d90"/>
  </ds:schemaRefs>
</ds:datastoreItem>
</file>

<file path=customXml/itemProps2.xml><?xml version="1.0" encoding="utf-8"?>
<ds:datastoreItem xmlns:ds="http://schemas.openxmlformats.org/officeDocument/2006/customXml" ds:itemID="{2B493742-0D3D-49E2-91CB-61451C7B87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c7ae8e-732a-459f-bc99-64b343c74e29"/>
    <ds:schemaRef ds:uri="0370d4ff-4c7f-4a12-ae72-a0f3fa290675"/>
    <ds:schemaRef ds:uri="b5471033-25ca-41e4-b4f9-0c69817a7d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8BB1CA-93F7-4538-B77D-763B40CFD7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和文</vt:lpstr>
      <vt:lpstr>和文!Print_Area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2022-04-22T07:05:25Z</dcterms:created>
  <dcterms:modified xsi:type="dcterms:W3CDTF">2023-04-11T12:39:57Z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0x0101000FA5BF7FED92024D87A72E0214CABB59</vt:lpwstr>
  </property>
</Properties>
</file>